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F24BF92A-EF8C-4724-91E1-3BC200137FCE}" xr6:coauthVersionLast="36" xr6:coauthVersionMax="36" xr10:uidLastSave="{00000000-0000-0000-0000-000000000000}"/>
  <bookViews>
    <workbookView xWindow="0" yWindow="0" windowWidth="25200" windowHeight="10635" tabRatio="1000" xr2:uid="{8BC6EEA7-6758-461B-AE8B-06BE5F5EB676}"/>
  </bookViews>
  <sheets>
    <sheet name="12-2024 " sheetId="26" r:id="rId1"/>
    <sheet name="12-2024 Plaće i mat.prava  " sheetId="25" r:id="rId2"/>
    <sheet name="11-2024 " sheetId="23" r:id="rId3"/>
    <sheet name="11-2024 Plaće i mat.prava " sheetId="24" r:id="rId4"/>
    <sheet name="10-2024  " sheetId="21" r:id="rId5"/>
    <sheet name="10-2024 Plaće i mat.prava   " sheetId="22" r:id="rId6"/>
    <sheet name="09-2024 " sheetId="20" r:id="rId7"/>
    <sheet name="09-2024 Plaće i mat.prava" sheetId="19" r:id="rId8"/>
    <sheet name="08-2024 " sheetId="17" r:id="rId9"/>
    <sheet name="08-2024 Plaće i mat.prava  " sheetId="18" r:id="rId10"/>
    <sheet name="07-2024" sheetId="15" r:id="rId11"/>
    <sheet name="07-2024 Plaće i mat.prava" sheetId="16" r:id="rId12"/>
    <sheet name="06-2024" sheetId="13" r:id="rId13"/>
    <sheet name="06-2024 Plaće i mat.prava" sheetId="14" r:id="rId14"/>
    <sheet name="05-2024" sheetId="11" r:id="rId15"/>
    <sheet name="05-2024 Plaće i mat.prava   " sheetId="12" r:id="rId16"/>
    <sheet name="04-2024" sheetId="8" r:id="rId17"/>
    <sheet name="04-2024 Plaće i mat.prava  " sheetId="9" r:id="rId18"/>
    <sheet name="03-2024" sheetId="6" r:id="rId19"/>
    <sheet name="03-2024 Plaće i mat.prava " sheetId="7" r:id="rId20"/>
    <sheet name="02-2024 " sheetId="4" r:id="rId21"/>
    <sheet name="02-2024 Plaće i mat.prava " sheetId="5" r:id="rId22"/>
    <sheet name="01-2024" sheetId="1" r:id="rId23"/>
    <sheet name="01-2024 Plaće i mat.prava" sheetId="3" r:id="rId24"/>
  </sheets>
  <definedNames>
    <definedName name="_xlnm._FilterDatabase" localSheetId="22" hidden="1">'01-2024'!$A$7:$WVK$92</definedName>
    <definedName name="_xlnm._FilterDatabase" localSheetId="20" hidden="1">'02-2024 '!$A$7:$K$97</definedName>
    <definedName name="_xlnm._FilterDatabase" localSheetId="18" hidden="1">'03-2024'!$A$7:$H$81</definedName>
    <definedName name="_xlnm._FilterDatabase" localSheetId="16" hidden="1">'04-2024'!$A$7:$K$114</definedName>
    <definedName name="_xlnm._FilterDatabase" localSheetId="14" hidden="1">'05-2024'!$A$7:$WVK$107</definedName>
    <definedName name="_xlnm._FilterDatabase" localSheetId="12" hidden="1">'06-2024'!$A$7:$WVK$121</definedName>
    <definedName name="_xlnm._FilterDatabase" localSheetId="10" hidden="1">'07-2024'!$A$7:$WVK$107</definedName>
    <definedName name="_xlnm._FilterDatabase" localSheetId="8" hidden="1">'08-2024 '!$A$7:$K$79</definedName>
    <definedName name="_xlnm._FilterDatabase" localSheetId="6" hidden="1">'09-2024 '!$A$7:$WVK$90</definedName>
    <definedName name="_xlnm._FilterDatabase" localSheetId="4" hidden="1">'10-2024  '!$A$7:$WVK$93</definedName>
    <definedName name="_xlnm._FilterDatabase" localSheetId="2" hidden="1">'11-2024 '!$A$7:$WVK$118</definedName>
    <definedName name="_xlnm._FilterDatabase" localSheetId="0" hidden="1">'12-2024 '!$A$7:$K$144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26" l="1"/>
  <c r="A11" i="25" l="1"/>
  <c r="H15" i="26"/>
  <c r="D117" i="26"/>
  <c r="D57" i="26"/>
  <c r="D54" i="26"/>
  <c r="D27" i="26"/>
  <c r="D106" i="26" l="1"/>
  <c r="D75" i="26"/>
  <c r="D19" i="26"/>
  <c r="D98" i="26"/>
  <c r="D61" i="26"/>
  <c r="D59" i="26"/>
  <c r="D77" i="26"/>
  <c r="D79" i="26"/>
  <c r="D81" i="26"/>
  <c r="D100" i="26"/>
  <c r="D102" i="26"/>
  <c r="D110" i="26"/>
  <c r="D112" i="26"/>
  <c r="D108" i="26"/>
  <c r="D87" i="26"/>
  <c r="D89" i="26"/>
  <c r="D135" i="26"/>
  <c r="D133" i="26"/>
  <c r="D137" i="26"/>
  <c r="D145" i="26"/>
  <c r="D47" i="26"/>
  <c r="D96" i="26"/>
  <c r="D94" i="26" l="1"/>
  <c r="D37" i="26"/>
  <c r="D22" i="26"/>
  <c r="D17" i="26"/>
  <c r="D15" i="26"/>
  <c r="D9" i="26"/>
  <c r="D148" i="26" s="1"/>
  <c r="D11" i="26"/>
  <c r="D143" i="26"/>
  <c r="D141" i="26"/>
  <c r="D139" i="26"/>
  <c r="D131" i="26"/>
  <c r="D129" i="26"/>
  <c r="D127" i="26"/>
  <c r="D125" i="26"/>
  <c r="D123" i="26"/>
  <c r="D121" i="26"/>
  <c r="D119" i="26"/>
  <c r="D104" i="26"/>
  <c r="D92" i="26"/>
  <c r="D85" i="26"/>
  <c r="D83" i="26"/>
  <c r="D73" i="26"/>
  <c r="D71" i="26"/>
  <c r="D69" i="26"/>
  <c r="D67" i="26"/>
  <c r="D65" i="26"/>
  <c r="D63" i="26"/>
  <c r="D50" i="26"/>
  <c r="D45" i="26"/>
  <c r="D43" i="26"/>
  <c r="D41" i="26"/>
  <c r="D39" i="26"/>
  <c r="D35" i="26"/>
  <c r="D33" i="26"/>
  <c r="D31" i="26"/>
  <c r="D29" i="26"/>
  <c r="D24" i="26"/>
  <c r="D13" i="26"/>
  <c r="A14" i="25"/>
  <c r="D47" i="23" l="1"/>
  <c r="D115" i="23"/>
  <c r="D117" i="23"/>
  <c r="D42" i="23"/>
  <c r="D44" i="23"/>
  <c r="D81" i="23"/>
  <c r="D107" i="23"/>
  <c r="D105" i="23"/>
  <c r="D103" i="23"/>
  <c r="D36" i="23"/>
  <c r="D38" i="23"/>
  <c r="D26" i="23"/>
  <c r="D75" i="23"/>
  <c r="D119" i="23" l="1"/>
  <c r="D99" i="23"/>
  <c r="D101" i="23"/>
  <c r="D91" i="23"/>
  <c r="D93" i="23"/>
  <c r="D89" i="23"/>
  <c r="D67" i="23"/>
  <c r="D69" i="23"/>
  <c r="D65" i="23"/>
  <c r="D61" i="23"/>
  <c r="D63" i="23"/>
  <c r="D40" i="23"/>
  <c r="D22" i="23"/>
  <c r="D12" i="23"/>
  <c r="D32" i="23" l="1"/>
  <c r="D34" i="23"/>
  <c r="D24" i="23"/>
  <c r="D19" i="23" l="1"/>
  <c r="A13" i="24"/>
  <c r="D113" i="23"/>
  <c r="D111" i="23"/>
  <c r="D109" i="23"/>
  <c r="D97" i="23"/>
  <c r="D95" i="23"/>
  <c r="D87" i="23"/>
  <c r="D85" i="23"/>
  <c r="D83" i="23"/>
  <c r="D78" i="23"/>
  <c r="D73" i="23"/>
  <c r="D71" i="23"/>
  <c r="D59" i="23"/>
  <c r="D57" i="23"/>
  <c r="D55" i="23"/>
  <c r="D53" i="23"/>
  <c r="D51" i="23"/>
  <c r="D49" i="23"/>
  <c r="D30" i="23"/>
  <c r="D28" i="23"/>
  <c r="D16" i="23"/>
  <c r="D14" i="23"/>
  <c r="D9" i="23"/>
  <c r="D122" i="23" l="1"/>
  <c r="D21" i="21"/>
  <c r="D72" i="21"/>
  <c r="D57" i="21" l="1"/>
  <c r="D80" i="21"/>
  <c r="D78" i="21"/>
  <c r="D88" i="21"/>
  <c r="D70" i="21" l="1"/>
  <c r="D74" i="21"/>
  <c r="D84" i="21"/>
  <c r="D86" i="21"/>
  <c r="D44" i="21"/>
  <c r="D48" i="21"/>
  <c r="D82" i="21"/>
  <c r="D32" i="21" l="1"/>
  <c r="D34" i="21"/>
  <c r="A13" i="22"/>
  <c r="D94" i="21"/>
  <c r="D92" i="21"/>
  <c r="D90" i="21"/>
  <c r="D76" i="21"/>
  <c r="D68" i="21"/>
  <c r="D66" i="21"/>
  <c r="D64" i="21"/>
  <c r="D62" i="21"/>
  <c r="D60" i="21"/>
  <c r="D54" i="21"/>
  <c r="D52" i="21"/>
  <c r="D50" i="21"/>
  <c r="D46" i="21"/>
  <c r="D42" i="21"/>
  <c r="D40" i="21"/>
  <c r="D38" i="21"/>
  <c r="D36" i="21"/>
  <c r="D29" i="21"/>
  <c r="D27" i="21"/>
  <c r="D25" i="21"/>
  <c r="D23" i="21"/>
  <c r="D19" i="21"/>
  <c r="D17" i="21"/>
  <c r="D15" i="21"/>
  <c r="D13" i="21"/>
  <c r="D11" i="21"/>
  <c r="D9" i="21"/>
  <c r="D97" i="21" l="1"/>
  <c r="D90" i="8"/>
  <c r="D91" i="20" l="1"/>
  <c r="D89" i="20"/>
  <c r="D87" i="20"/>
  <c r="D85" i="20"/>
  <c r="D83" i="20"/>
  <c r="D81" i="20"/>
  <c r="D79" i="20"/>
  <c r="D77" i="20"/>
  <c r="D75" i="20"/>
  <c r="D73" i="20"/>
  <c r="D71" i="20"/>
  <c r="D69" i="20"/>
  <c r="D67" i="20"/>
  <c r="D65" i="20"/>
  <c r="D62" i="20"/>
  <c r="D60" i="20"/>
  <c r="D58" i="20"/>
  <c r="D56" i="20"/>
  <c r="D54" i="20"/>
  <c r="D52" i="20"/>
  <c r="D50" i="20"/>
  <c r="D48" i="20"/>
  <c r="D46" i="20"/>
  <c r="D44" i="20"/>
  <c r="D42" i="20"/>
  <c r="D40" i="20"/>
  <c r="D38" i="20"/>
  <c r="D36" i="20"/>
  <c r="D34" i="20"/>
  <c r="D32" i="20"/>
  <c r="D30" i="20"/>
  <c r="D28" i="20"/>
  <c r="D26" i="20"/>
  <c r="D24" i="20"/>
  <c r="D22" i="20"/>
  <c r="D20" i="20"/>
  <c r="D17" i="20"/>
  <c r="D15" i="20"/>
  <c r="D13" i="20"/>
  <c r="D9" i="20"/>
  <c r="D11" i="20" s="1"/>
  <c r="D93" i="20" l="1"/>
  <c r="A13" i="19"/>
  <c r="D46" i="15" l="1"/>
  <c r="D100" i="15"/>
  <c r="D27" i="15"/>
  <c r="D98" i="15"/>
  <c r="D13" i="15"/>
  <c r="D94" i="13"/>
  <c r="D116" i="13"/>
  <c r="D66" i="13"/>
  <c r="D86" i="13"/>
  <c r="D79" i="13"/>
  <c r="D11" i="11"/>
  <c r="D33" i="4" l="1"/>
  <c r="D94" i="4"/>
  <c r="D19" i="4"/>
  <c r="D19" i="6" l="1"/>
  <c r="D11" i="17"/>
  <c r="D22" i="13"/>
  <c r="D109" i="8"/>
  <c r="D118" i="13"/>
  <c r="D108" i="11"/>
  <c r="D90" i="11"/>
  <c r="D30" i="11"/>
  <c r="D17" i="17" l="1"/>
  <c r="D91" i="8"/>
  <c r="D61" i="8"/>
  <c r="A17" i="7" l="1"/>
  <c r="D17" i="11" l="1"/>
  <c r="D20" i="11"/>
  <c r="D82" i="13" l="1"/>
  <c r="D64" i="15" l="1"/>
  <c r="D76" i="17"/>
  <c r="D74" i="17"/>
  <c r="D72" i="17"/>
  <c r="D62" i="17"/>
  <c r="D60" i="17"/>
  <c r="D35" i="17"/>
  <c r="D19" i="17"/>
  <c r="D13" i="17"/>
  <c r="D9" i="17"/>
  <c r="A12" i="18" l="1"/>
  <c r="D80" i="17"/>
  <c r="D78" i="17"/>
  <c r="D70" i="17"/>
  <c r="D68" i="17"/>
  <c r="D66" i="17"/>
  <c r="D64" i="17"/>
  <c r="D58" i="17"/>
  <c r="D55" i="17"/>
  <c r="D53" i="17"/>
  <c r="D51" i="17"/>
  <c r="D49" i="17"/>
  <c r="D47" i="17"/>
  <c r="D45" i="17"/>
  <c r="D43" i="17"/>
  <c r="D41" i="17"/>
  <c r="D39" i="17"/>
  <c r="D37" i="17"/>
  <c r="D33" i="17"/>
  <c r="D31" i="17"/>
  <c r="D29" i="17"/>
  <c r="D27" i="17"/>
  <c r="D25" i="17"/>
  <c r="D23" i="17"/>
  <c r="D21" i="17"/>
  <c r="D15" i="17"/>
  <c r="D83" i="17" l="1"/>
  <c r="D29" i="15"/>
  <c r="D86" i="15"/>
  <c r="D106" i="15"/>
  <c r="D82" i="15"/>
  <c r="D56" i="15"/>
  <c r="D37" i="15"/>
  <c r="D42" i="15"/>
  <c r="A13" i="16"/>
  <c r="D108" i="15"/>
  <c r="D104" i="15"/>
  <c r="D102" i="15"/>
  <c r="D96" i="15"/>
  <c r="D94" i="15"/>
  <c r="D90" i="15"/>
  <c r="D92" i="15" s="1"/>
  <c r="D88" i="15"/>
  <c r="D84" i="15"/>
  <c r="D79" i="15"/>
  <c r="D77" i="15"/>
  <c r="D75" i="15"/>
  <c r="D73" i="15"/>
  <c r="D71" i="15"/>
  <c r="D68" i="15"/>
  <c r="D66" i="15"/>
  <c r="D62" i="15"/>
  <c r="D60" i="15"/>
  <c r="D58" i="15"/>
  <c r="D54" i="15"/>
  <c r="D52" i="15"/>
  <c r="D50" i="15"/>
  <c r="D48" i="15"/>
  <c r="D44" i="15"/>
  <c r="D39" i="15"/>
  <c r="D35" i="15"/>
  <c r="D33" i="15"/>
  <c r="D31" i="15"/>
  <c r="D25" i="15"/>
  <c r="D23" i="15"/>
  <c r="D15" i="15"/>
  <c r="D11" i="15"/>
  <c r="D9" i="15"/>
  <c r="D19" i="15" l="1"/>
  <c r="D21" i="15" s="1"/>
  <c r="D17" i="15"/>
  <c r="D110" i="15" l="1"/>
  <c r="D18" i="13"/>
  <c r="D20" i="13" s="1"/>
  <c r="D26" i="13"/>
  <c r="D107" i="13"/>
  <c r="D88" i="13"/>
  <c r="D84" i="13"/>
  <c r="D112" i="13" l="1"/>
  <c r="D110" i="13"/>
  <c r="D62" i="13" l="1"/>
  <c r="D60" i="13"/>
  <c r="D36" i="13"/>
  <c r="D34" i="13"/>
  <c r="D32" i="13"/>
  <c r="D30" i="13"/>
  <c r="D99" i="13"/>
  <c r="D101" i="13" s="1"/>
  <c r="A15" i="14" l="1"/>
  <c r="D122" i="13"/>
  <c r="D120" i="13"/>
  <c r="D114" i="13"/>
  <c r="D105" i="13"/>
  <c r="D103" i="13"/>
  <c r="D96" i="13"/>
  <c r="D92" i="13"/>
  <c r="D90" i="13"/>
  <c r="D77" i="13"/>
  <c r="D75" i="13"/>
  <c r="D73" i="13"/>
  <c r="D70" i="13"/>
  <c r="D68" i="13"/>
  <c r="D64" i="13"/>
  <c r="D58" i="13"/>
  <c r="D56" i="13"/>
  <c r="D54" i="13"/>
  <c r="D52" i="13"/>
  <c r="D50" i="13"/>
  <c r="D48" i="13"/>
  <c r="D46" i="13"/>
  <c r="D44" i="13"/>
  <c r="D42" i="13"/>
  <c r="D40" i="13"/>
  <c r="D38" i="13"/>
  <c r="D28" i="13"/>
  <c r="D24" i="13"/>
  <c r="D15" i="13"/>
  <c r="D13" i="13"/>
  <c r="D11" i="13"/>
  <c r="D9" i="13"/>
  <c r="D124" i="13" l="1"/>
  <c r="D28" i="11"/>
  <c r="D85" i="11"/>
  <c r="D46" i="11"/>
  <c r="D44" i="11"/>
  <c r="D92" i="11"/>
  <c r="D94" i="11"/>
  <c r="D71" i="11"/>
  <c r="D34" i="11"/>
  <c r="D26" i="11"/>
  <c r="D22" i="11"/>
  <c r="A13" i="12"/>
  <c r="D106" i="11"/>
  <c r="D104" i="11"/>
  <c r="D102" i="11"/>
  <c r="D100" i="11"/>
  <c r="D98" i="11"/>
  <c r="D96" i="11"/>
  <c r="D87" i="11"/>
  <c r="D83" i="11"/>
  <c r="D81" i="11"/>
  <c r="D79" i="11"/>
  <c r="D77" i="11"/>
  <c r="D75" i="11"/>
  <c r="D73" i="11"/>
  <c r="D68" i="11"/>
  <c r="D66" i="11"/>
  <c r="D64" i="11"/>
  <c r="D62" i="11"/>
  <c r="D60" i="11"/>
  <c r="D58" i="11"/>
  <c r="D56" i="11"/>
  <c r="D54" i="11"/>
  <c r="D52" i="11"/>
  <c r="D50" i="11"/>
  <c r="D48" i="11"/>
  <c r="D42" i="11"/>
  <c r="D37" i="11"/>
  <c r="D32" i="11"/>
  <c r="D24" i="11"/>
  <c r="D15" i="11"/>
  <c r="D13" i="11"/>
  <c r="D9" i="11"/>
  <c r="D110" i="11" l="1"/>
  <c r="D107" i="8"/>
  <c r="D73" i="8"/>
  <c r="D95" i="8"/>
  <c r="D93" i="8"/>
  <c r="D71" i="8"/>
  <c r="D98" i="8"/>
  <c r="D87" i="8"/>
  <c r="D103" i="8"/>
  <c r="D85" i="8"/>
  <c r="D83" i="8"/>
  <c r="D75" i="8"/>
  <c r="D65" i="8"/>
  <c r="D54" i="8"/>
  <c r="D52" i="8"/>
  <c r="D50" i="8"/>
  <c r="D30" i="8" l="1"/>
  <c r="D25" i="8" l="1"/>
  <c r="D9" i="8"/>
  <c r="D11" i="8"/>
  <c r="A14" i="9" l="1"/>
  <c r="D115" i="8"/>
  <c r="D113" i="8"/>
  <c r="D111" i="8"/>
  <c r="D105" i="8"/>
  <c r="D101" i="8"/>
  <c r="D79" i="8"/>
  <c r="D77" i="8"/>
  <c r="D69" i="8"/>
  <c r="D67" i="8"/>
  <c r="D63" i="8"/>
  <c r="D58" i="8"/>
  <c r="D56" i="8"/>
  <c r="D48" i="8"/>
  <c r="D46" i="8"/>
  <c r="D44" i="8"/>
  <c r="D42" i="8"/>
  <c r="D40" i="8"/>
  <c r="D38" i="8"/>
  <c r="D36" i="8"/>
  <c r="D34" i="8"/>
  <c r="D27" i="8"/>
  <c r="D23" i="8"/>
  <c r="D21" i="8"/>
  <c r="D19" i="8"/>
  <c r="D15" i="8"/>
  <c r="D13" i="8"/>
  <c r="D117" i="8" l="1"/>
  <c r="D69" i="6"/>
  <c r="D21" i="6" l="1"/>
  <c r="D60" i="6"/>
  <c r="D58" i="6"/>
  <c r="D74" i="6"/>
  <c r="D65" i="6"/>
  <c r="D54" i="6"/>
  <c r="D11" i="6" l="1"/>
  <c r="D82" i="6"/>
  <c r="D80" i="6"/>
  <c r="D78" i="6"/>
  <c r="D76" i="6"/>
  <c r="D71" i="6"/>
  <c r="D67" i="6"/>
  <c r="D62" i="6"/>
  <c r="D56" i="6"/>
  <c r="D51" i="6"/>
  <c r="D49" i="6"/>
  <c r="D84" i="6" s="1"/>
  <c r="D47" i="6"/>
  <c r="D45" i="6"/>
  <c r="D43" i="6"/>
  <c r="D41" i="6"/>
  <c r="D39" i="6"/>
  <c r="D37" i="6"/>
  <c r="D35" i="6"/>
  <c r="D33" i="6"/>
  <c r="D31" i="6"/>
  <c r="D29" i="6"/>
  <c r="D27" i="6"/>
  <c r="D25" i="6"/>
  <c r="D23" i="6"/>
  <c r="D17" i="6"/>
  <c r="D15" i="6"/>
  <c r="D13" i="6"/>
  <c r="D9" i="6"/>
  <c r="D29" i="4" l="1"/>
  <c r="D88" i="4"/>
  <c r="D90" i="4"/>
  <c r="D92" i="4"/>
  <c r="D86" i="4"/>
  <c r="D68" i="4"/>
  <c r="D59" i="4"/>
  <c r="D13" i="4"/>
  <c r="D21" i="4"/>
  <c r="D17" i="4"/>
  <c r="D74" i="4"/>
  <c r="D23" i="4"/>
  <c r="D15" i="4"/>
  <c r="D40" i="4" l="1"/>
  <c r="D98" i="4" l="1"/>
  <c r="D96" i="4"/>
  <c r="D84" i="4"/>
  <c r="D82" i="4"/>
  <c r="D79" i="4"/>
  <c r="D77" i="4"/>
  <c r="D72" i="4"/>
  <c r="D70" i="4"/>
  <c r="D65" i="4"/>
  <c r="D63" i="4"/>
  <c r="D61" i="4"/>
  <c r="D56" i="4"/>
  <c r="D54" i="4"/>
  <c r="D52" i="4"/>
  <c r="D50" i="4"/>
  <c r="D48" i="4"/>
  <c r="D46" i="4"/>
  <c r="D44" i="4"/>
  <c r="D42" i="4"/>
  <c r="D38" i="4"/>
  <c r="D35" i="4"/>
  <c r="D31" i="4"/>
  <c r="D27" i="4"/>
  <c r="D25" i="4"/>
  <c r="D11" i="4"/>
  <c r="D9" i="4"/>
  <c r="D100" i="4" l="1"/>
  <c r="A16" i="5"/>
  <c r="A13" i="3" l="1"/>
  <c r="D32" i="1"/>
  <c r="D25" i="1"/>
  <c r="D27" i="1"/>
  <c r="D29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15" i="1"/>
  <c r="D23" i="1"/>
  <c r="D21" i="1"/>
  <c r="D19" i="1"/>
  <c r="D17" i="1"/>
  <c r="D13" i="1"/>
  <c r="D11" i="1"/>
  <c r="D9" i="1"/>
  <c r="D95" i="1" l="1"/>
</calcChain>
</file>

<file path=xl/sharedStrings.xml><?xml version="1.0" encoding="utf-8"?>
<sst xmlns="http://schemas.openxmlformats.org/spreadsheetml/2006/main" count="2684" uniqueCount="622">
  <si>
    <t>Zagreb</t>
  </si>
  <si>
    <t>ZAGREB</t>
  </si>
  <si>
    <t>ANPARO D.O.O.</t>
  </si>
  <si>
    <t>VODOOPSKRBA I ODVODNJA D.O.O.</t>
  </si>
  <si>
    <t>FINANCIJSKA AGENCIJA</t>
  </si>
  <si>
    <t>GRAD ZAGREB</t>
  </si>
  <si>
    <t>RIJEKA</t>
  </si>
  <si>
    <t>CROATIA OSIGURANJE D.D.</t>
  </si>
  <si>
    <t>ZAGREBAČKI HOLDING D.O.O. - PODRUŽNICA ČISTOĆA</t>
  </si>
  <si>
    <t>FERO-TERM D.O.O.</t>
  </si>
  <si>
    <t>GORNJI STUPNIK</t>
  </si>
  <si>
    <t>LEYKAM INTERNATIONAL D.O.O.</t>
  </si>
  <si>
    <t>RELIANCE D.O.O.</t>
  </si>
  <si>
    <t>SPLIT</t>
  </si>
  <si>
    <t>RANDIĆ I SURADNICI D.O.O.</t>
  </si>
  <si>
    <t>SAMOBORČEK EU GRUPA D.O.O.</t>
  </si>
  <si>
    <t>SAMOBOR</t>
  </si>
  <si>
    <t>MILAN MUTAVDŽIĆ</t>
  </si>
  <si>
    <t>HRVATSKO MUZEJSKO DRUŠTVO</t>
  </si>
  <si>
    <t>HRVATSKI RESTAURATORSKI ZAVOD</t>
  </si>
  <si>
    <t>QUADRACON D.O.O.</t>
  </si>
  <si>
    <t>A1 HRVATSKA D.O.O.</t>
  </si>
  <si>
    <t>KOMUNALAC D. O. O.</t>
  </si>
  <si>
    <t>VRBOVSKO</t>
  </si>
  <si>
    <t>TELEBIT D.O.O.</t>
  </si>
  <si>
    <t>LIMES PLUS D.O.O.</t>
  </si>
  <si>
    <t>HP D.D.</t>
  </si>
  <si>
    <t>VELIKA GORICA</t>
  </si>
  <si>
    <t>ARH.IVA RUKAVINA D.O.O.</t>
  </si>
  <si>
    <t>MUZEJI IVANA  MEŠTROVIĆA</t>
  </si>
  <si>
    <t>Split</t>
  </si>
  <si>
    <t>HEP-OPSKRBA D.O.O.</t>
  </si>
  <si>
    <t>GRADSKA PLINARA ZAGREB-OPSKRBA D.O.O.</t>
  </si>
  <si>
    <t>EMDA D.O.O.</t>
  </si>
  <si>
    <t>KRISTIAN TURČINOVIĆ</t>
  </si>
  <si>
    <t>Dobrinj 51514</t>
  </si>
  <si>
    <t>SOKOL D.O.O.</t>
  </si>
  <si>
    <t>COPY ELECTRONIC D.O.O.</t>
  </si>
  <si>
    <t>ZAGREBAČKI ELEKTRIČNI TRAMVAJ D.O.O.</t>
  </si>
  <si>
    <t>HRVATSKI TELEKOM D.D.</t>
  </si>
  <si>
    <t>KEMIJSKA ČISTIONICA  LUNA</t>
  </si>
  <si>
    <t>ARHIVPRO D.O.O.</t>
  </si>
  <si>
    <t>KOPRIVNICA</t>
  </si>
  <si>
    <t>FINDER D.O.O. ZA TRGOVINU I USLUGE</t>
  </si>
  <si>
    <t>PETROL D.O.O. ZA PRIJEVOZ NAFTE I NAFTNIH DERIVATA</t>
  </si>
  <si>
    <t>ZAGREB-SLOBOŠTINA</t>
  </si>
  <si>
    <t>OIB:</t>
  </si>
  <si>
    <t>Sjedište primatelja:</t>
  </si>
  <si>
    <t>Naziv primatelja:</t>
  </si>
  <si>
    <t>Način objave isplaćenog iznosa:</t>
  </si>
  <si>
    <t>Hrvatski povijesni muzej</t>
  </si>
  <si>
    <t>Proračunski korisnik</t>
  </si>
  <si>
    <t>02934349073</t>
  </si>
  <si>
    <t>3212-Naknade za prijevoz na posao i s posla</t>
  </si>
  <si>
    <t>3223-Energija</t>
  </si>
  <si>
    <t>3224-Materijal i dijelovi za tekuće i investicijsko održavanje</t>
  </si>
  <si>
    <t>3225-Sitni inventar i auto gume</t>
  </si>
  <si>
    <t>3221-Uredski materijal i ostali materijalni rashodi</t>
  </si>
  <si>
    <t>3231-Usluge telefona, pošte i prijevoza</t>
  </si>
  <si>
    <t>3234-Komunalne usluge</t>
  </si>
  <si>
    <t>3235-Zakupnine i najamnine</t>
  </si>
  <si>
    <t>3237-Intelektualne i osobne usluge</t>
  </si>
  <si>
    <t>3238-Računalne usluge</t>
  </si>
  <si>
    <t>3239-Ostale usluge</t>
  </si>
  <si>
    <t>3292-Premije osiguranja</t>
  </si>
  <si>
    <t>3294-Članarine i norme</t>
  </si>
  <si>
    <t>3295-Pristojbe i naknade</t>
  </si>
  <si>
    <t>4124-Ostala prava</t>
  </si>
  <si>
    <t>4241-Knjige</t>
  </si>
  <si>
    <t>4243-Muzejski izlošci i predmeti prirodnih rijetkosti</t>
  </si>
  <si>
    <t>3431-Bankarske usluge i usluge platnog prometa</t>
  </si>
  <si>
    <t>Vrsta rashoda i izdatka:</t>
  </si>
  <si>
    <t>Mannheim</t>
  </si>
  <si>
    <t>3114-Plaće za posebne uvjete rada</t>
  </si>
  <si>
    <t>3132-Doprinosi za obvezno zdravstveno osiguranje</t>
  </si>
  <si>
    <t>3212-Naknade za prijevoz, za rad na terenu i odvojeni život</t>
  </si>
  <si>
    <t xml:space="preserve">Ukupno za siječanj 2024. godine </t>
  </si>
  <si>
    <t>3111-Bruto plaće za redovan rad</t>
  </si>
  <si>
    <t>ALCA ZAGREB D.O.O.</t>
  </si>
  <si>
    <t xml:space="preserve">UKUPNO A1 HRVATSKA D.O.O.: </t>
  </si>
  <si>
    <t xml:space="preserve">UKUPNO ALCA ZAGREB D.O.O.: </t>
  </si>
  <si>
    <t xml:space="preserve">UKUPNO ANPARO D.O.O.: </t>
  </si>
  <si>
    <t xml:space="preserve">UKUPNO ARH.IVA RUKAVINA D.O.O.: </t>
  </si>
  <si>
    <t xml:space="preserve">UKUPNO ARHIVPRO D.O.O.: </t>
  </si>
  <si>
    <t xml:space="preserve">UKUPNO COPY ELECTRONIC D.O.O.: </t>
  </si>
  <si>
    <t xml:space="preserve">UKUPNO CROATIA OSIGURANJE D.D.: </t>
  </si>
  <si>
    <t xml:space="preserve">SveUKUPNO za siječanj 2024: </t>
  </si>
  <si>
    <t xml:space="preserve">UKUPNO EMDA D.O.O.: </t>
  </si>
  <si>
    <t xml:space="preserve">UKUPNO FERO-TERM D.O.O.: </t>
  </si>
  <si>
    <t xml:space="preserve">UKUPNO FINANCIJSKA AGENCIJA: </t>
  </si>
  <si>
    <t xml:space="preserve">UKUPNO FINDER D.O.O. ZA TRGOVINU I USLUGE: </t>
  </si>
  <si>
    <t xml:space="preserve">UKUPNO GRAD ZAGREB: </t>
  </si>
  <si>
    <t xml:space="preserve">UKUPNO GRADSKA PLINARA ZAGREB-OPSKRBA D.O.O.: </t>
  </si>
  <si>
    <t xml:space="preserve">UKUPNO HEP-OPSKRBA D.O.O.: </t>
  </si>
  <si>
    <t xml:space="preserve">UKUPNO HP D.D.: </t>
  </si>
  <si>
    <t xml:space="preserve">UKUPNO HRVATSKI RESTAURATORSKI ZAVOD: </t>
  </si>
  <si>
    <t xml:space="preserve">UKUPNO HRVATSKI TELEKOM D.D.: </t>
  </si>
  <si>
    <t xml:space="preserve">UKUPNO HRVATSKO MUZEJSKO DRUŠTVO: </t>
  </si>
  <si>
    <t>HŽ PUTNIČKI PRIJEVOZ D.O.O.</t>
  </si>
  <si>
    <t xml:space="preserve">UKUPNO HŽ PUTNIČKI PRIJEVOZ D.O.O.: </t>
  </si>
  <si>
    <t xml:space="preserve">UKUPNO KEMIJSKA ČISTIONICA  LUNA: </t>
  </si>
  <si>
    <t xml:space="preserve">UKUPNO KOMUNALAC D. O. O.: </t>
  </si>
  <si>
    <t xml:space="preserve">UKUPNO KRISTIAN TURČINOVIĆ: </t>
  </si>
  <si>
    <t xml:space="preserve">UKUPNO LEYKAM INTERNATIONAL D.O.O: </t>
  </si>
  <si>
    <t xml:space="preserve">UKUPNO LIMES PLUS D.O.O.: </t>
  </si>
  <si>
    <t xml:space="preserve">UKUPNO MILAN MUTAVDŽIĆ: </t>
  </si>
  <si>
    <t xml:space="preserve">UKUPNO MUZEJI IVANA  MEŠTROVIĆA: </t>
  </si>
  <si>
    <t xml:space="preserve">UKUPNO PETROL D.O.O.: </t>
  </si>
  <si>
    <t xml:space="preserve">UKUPNO QUADRACON D.O.O.: </t>
  </si>
  <si>
    <t xml:space="preserve">PRIVREDNA BANKA ZAGREB D.D. </t>
  </si>
  <si>
    <t xml:space="preserve">UKUPNO PRIVREDNA BANKA ZAGREB D.D. : </t>
  </si>
  <si>
    <t xml:space="preserve">UKUPNO RANDIĆ I SURADNICI D.O.O.: </t>
  </si>
  <si>
    <t xml:space="preserve">UKUPNO RELIANCE D.O.O.: </t>
  </si>
  <si>
    <t xml:space="preserve">UKUPNO SAMOBORČEK EU GRUPA D.O.O.: </t>
  </si>
  <si>
    <t xml:space="preserve">UKUPNO SOKOL D.O.O.: </t>
  </si>
  <si>
    <t xml:space="preserve">UKUPNO TELEBIT D.O.O.: </t>
  </si>
  <si>
    <t xml:space="preserve">UKUPNO VODOOPSKRBA I ODVODNJA D.O.O.: </t>
  </si>
  <si>
    <t xml:space="preserve">UKUPNO ZAGREBAČKI ELEKTRIČNI TRAMVAJ D.O.O.: </t>
  </si>
  <si>
    <t xml:space="preserve">UKUPNO ZAGREBAČKI HOLDING D.O.O. - PODRUŽNICA ČISTOĆA: </t>
  </si>
  <si>
    <t xml:space="preserve">INFORMACIJA O TROŠENJU SREDSTAVA ZA SIJEČANJ 2024. GODINE </t>
  </si>
  <si>
    <t>INFORMACIJA O TROŠENJU SREDSTAVA ZA SIJEČANJ 2024. GODINE</t>
  </si>
  <si>
    <t>EMIL FREY AUTO CENTAR D.O.O.</t>
  </si>
  <si>
    <t>3293-Reprezentacija</t>
  </si>
  <si>
    <t>DRŽAVNI PRORAČUN REPUBLIKE HRVATSKE</t>
  </si>
  <si>
    <t xml:space="preserve">UKUPNO VUK,OBRT ZA TRGOVINU PUTEM AUTOMATA: </t>
  </si>
  <si>
    <t>EKOWATT D.O.O.</t>
  </si>
  <si>
    <t xml:space="preserve">UKUPNO EKOWATT D.O.O.: </t>
  </si>
  <si>
    <t xml:space="preserve">UKUPNO EMIL FREY AUTO CENTAR D.O.O.: </t>
  </si>
  <si>
    <t>HRVATSKO DRUŠTVO LIKOVNIH UMJETNIKA</t>
  </si>
  <si>
    <t xml:space="preserve">UKUPNO HDLU: </t>
  </si>
  <si>
    <t>POŽEGA</t>
  </si>
  <si>
    <t>IMG-TREZOR D.O.O.</t>
  </si>
  <si>
    <t>KUNSTTRANS ZAGREB D.O.O.</t>
  </si>
  <si>
    <t xml:space="preserve">UKUPNO KUNSTTRANS: </t>
  </si>
  <si>
    <t xml:space="preserve">UKUPNO MK KNJIGOVEŽNICA: </t>
  </si>
  <si>
    <t xml:space="preserve">UKUPNO TELEGRAM.: </t>
  </si>
  <si>
    <t>3232-Usluge tekućeg i investicijskog održavanja</t>
  </si>
  <si>
    <t>4511-dodatna ulaganja na građevinskim objektima</t>
  </si>
  <si>
    <t xml:space="preserve">INFORMACIJA O TROŠENJU SREDSTAVA ZA VELJAČU 2024. GODINE </t>
  </si>
  <si>
    <t xml:space="preserve">SveUKUPNO za veljaču 2024: </t>
  </si>
  <si>
    <t>INFORMACIJA O TROŠENJU SREDSTAVA ZA VELJAČU 2024. GODINE</t>
  </si>
  <si>
    <t>3113-Plaće za prekovremeni rad</t>
  </si>
  <si>
    <t xml:space="preserve">Ukupno za veljaču 2024. godine </t>
  </si>
  <si>
    <t xml:space="preserve">3211-Službena putovanja </t>
  </si>
  <si>
    <t>GESELLSCHAFT FUR HISTORISCHE WAFFEN</t>
  </si>
  <si>
    <t>MUNCHEN</t>
  </si>
  <si>
    <t>Slavonski Brod</t>
  </si>
  <si>
    <t>3231-USluge telefona, pošte i prijevoza</t>
  </si>
  <si>
    <t>3221-uredski materijal i ostali materijalni rashodi</t>
  </si>
  <si>
    <t>3225-sitni inventar i auto gume</t>
  </si>
  <si>
    <t xml:space="preserve">INFORMACIJA O TROŠENJU SREDSTAVA ZA OŽUJAK 2024. GODINE </t>
  </si>
  <si>
    <t>MATICA HRVATSKA</t>
  </si>
  <si>
    <t xml:space="preserve">UKUPNO MATICA HRVATSKA: </t>
  </si>
  <si>
    <t>KUNSTTRANS ZAGREB D.O.O</t>
  </si>
  <si>
    <t xml:space="preserve">UKUPNO KUNSTTRANS D.O.O: </t>
  </si>
  <si>
    <t>PLEJADA D.O.O</t>
  </si>
  <si>
    <t xml:space="preserve">UKUPNO PLEJADA D.O.O.: </t>
  </si>
  <si>
    <t>4511-Dodatna ulaganja na građevinskim objektima</t>
  </si>
  <si>
    <t>NAMA D.D.</t>
  </si>
  <si>
    <t>UKUPNO BAUHAUS:</t>
  </si>
  <si>
    <t xml:space="preserve">SveUKUPNO za ožujak 2024: </t>
  </si>
  <si>
    <t>INFORMACIJA O TROŠENJU SREDSTAVA ZA OŽUJAK 2024. GODINE</t>
  </si>
  <si>
    <t xml:space="preserve">Ukupno za ožujak 2024. godine </t>
  </si>
  <si>
    <t>3211-Službena putovanja</t>
  </si>
  <si>
    <t xml:space="preserve">INFORMACIJA O TROŠENJU SREDSTAVA ZA TRAVANJ 2024. GODINE </t>
  </si>
  <si>
    <t>KOLEDOVČINA</t>
  </si>
  <si>
    <t>HRVATSKI DRŽAVNI ARHIV</t>
  </si>
  <si>
    <t>UKUPNO HRVATSKI DRŽAVNI ARHIV:</t>
  </si>
  <si>
    <t>HRVATSKI RESTAURATORSKI ZAVOD:</t>
  </si>
  <si>
    <t>INSPEKT KONTROLA D.O.O.</t>
  </si>
  <si>
    <t>INSTAR CENTER D.O.O</t>
  </si>
  <si>
    <t>LIMES PLUS D.O.O</t>
  </si>
  <si>
    <t>MUZEJSKI DOKUMENTACIJSKI CENTAR</t>
  </si>
  <si>
    <t xml:space="preserve">SveUKUPNO za travanj 2024: </t>
  </si>
  <si>
    <t>NACIONALNA I SVEUČILIŠNA KNJIŽNICA</t>
  </si>
  <si>
    <t>NARODNE NOVINE D.D.</t>
  </si>
  <si>
    <t>SNJEŽANA NOVA D.O.O.</t>
  </si>
  <si>
    <t>NOVOTEL WIEN HOTEL</t>
  </si>
  <si>
    <t>BEČ</t>
  </si>
  <si>
    <t>BAUHAUS</t>
  </si>
  <si>
    <t>PROSVJETA D.O.O.</t>
  </si>
  <si>
    <t>4124-OStala prava</t>
  </si>
  <si>
    <t>3239-OStale usluge</t>
  </si>
  <si>
    <t>3221-Uredski materijal</t>
  </si>
  <si>
    <t>3221-uredski materijal</t>
  </si>
  <si>
    <t>3213-Stručno usavršavanje zaposlenika</t>
  </si>
  <si>
    <t>3233-usluge promidžbe i informiranja</t>
  </si>
  <si>
    <t>3431-bankarske usluge i usluge platnog prometa</t>
  </si>
  <si>
    <t>INFORMACIJA O TROŠENJU SREDSTAVA ZA TRAVANJ 2024. GODINE</t>
  </si>
  <si>
    <t xml:space="preserve">Ukupno za travanj 2024. godine </t>
  </si>
  <si>
    <t xml:space="preserve">INFORMACIJA O TROŠENJU SREDSTAVA ZA SVIBANJ 2024. GODINE </t>
  </si>
  <si>
    <t xml:space="preserve">SveUKUPNO za svibanj 2024: </t>
  </si>
  <si>
    <t>INFORMACIJA O TROŠENJU SREDSTAVA ZA SVIBANJ 2024. GODINE</t>
  </si>
  <si>
    <t xml:space="preserve">Ukupno za svibanj 2024. godine </t>
  </si>
  <si>
    <t>BRADAS-PROMET D.O.O.</t>
  </si>
  <si>
    <t>EMDA D.O.O</t>
  </si>
  <si>
    <t>MLAZ D.O.O.</t>
  </si>
  <si>
    <t>DELNICE</t>
  </si>
  <si>
    <t>SIGNETA D.O.O</t>
  </si>
  <si>
    <t>UKUPNO SIGNETA D.O.O.:</t>
  </si>
  <si>
    <t>KARLOVAC</t>
  </si>
  <si>
    <t>85267957976</t>
  </si>
  <si>
    <t>3231-usluge telefona, pošte i prijevoza</t>
  </si>
  <si>
    <t>3225-Sitni inventar i autogume</t>
  </si>
  <si>
    <t>4221-Uredska oprema i namještaj</t>
  </si>
  <si>
    <t>3224-Materijal i djelovi za tekuće i investicijsko održavanje</t>
  </si>
  <si>
    <t>INFORMACIJA O TROŠENJU SREDSTAVA ZA LIPANJ 2024. GODINE</t>
  </si>
  <si>
    <t xml:space="preserve">Ukupno za lipanj 2024. godine </t>
  </si>
  <si>
    <t xml:space="preserve">INFORMACIJA O TROŠENJU SREDSTAVA ZA LIPANJ 2024. GODINE </t>
  </si>
  <si>
    <t xml:space="preserve">SveUKUPNO za lipanj 2024: </t>
  </si>
  <si>
    <t>ANGELA D.O.O.</t>
  </si>
  <si>
    <t>UKUPNO ANGELA D.O.O.:</t>
  </si>
  <si>
    <t>VARAŽDIN</t>
  </si>
  <si>
    <t>CALABRIA J.D.O.O.</t>
  </si>
  <si>
    <t>DEKANOVEC</t>
  </si>
  <si>
    <t>CYBER FOLKS D.O.O.</t>
  </si>
  <si>
    <t>DENONA D.O.O.</t>
  </si>
  <si>
    <t>UKUPNO DENONA D.O.O.:</t>
  </si>
  <si>
    <t>ĐURĐEVAC</t>
  </si>
  <si>
    <t>RADOBOJ</t>
  </si>
  <si>
    <t>IVAN MARKOVIĆ</t>
  </si>
  <si>
    <t>UKUPNO IVAN MARKOVIĆ:</t>
  </si>
  <si>
    <t>3222-Materijal i sirovine</t>
  </si>
  <si>
    <t>4243-Muzejski izlošci i predmeti prirodne rijetkosti</t>
  </si>
  <si>
    <t>UKUPNO CROATIA AIRLINES:</t>
  </si>
  <si>
    <t>CROATIA AIRLINES</t>
  </si>
  <si>
    <t>3211-Naknade za prijevoz na službenom putu</t>
  </si>
  <si>
    <t>ENA PROKIĆ</t>
  </si>
  <si>
    <t>UKUPNO ENA PROKIĆ:</t>
  </si>
  <si>
    <t>ROVINJ</t>
  </si>
  <si>
    <t>IVA KLOBUČAR SRBIĆ</t>
  </si>
  <si>
    <t>UKUPNO IVA KLOBUČAR SRBIĆ:</t>
  </si>
  <si>
    <t xml:space="preserve">INFORMACIJA O TROŠENJU SREDSTAVA ZA SRPANJ 2024. GODINE </t>
  </si>
  <si>
    <t>UKUPNO BRADAS-PROMET D.O.O.:</t>
  </si>
  <si>
    <t>CALIDUM D.O.O.</t>
  </si>
  <si>
    <t>UKUPNO CALIDUM D.O.O.:</t>
  </si>
  <si>
    <t>SOLIN</t>
  </si>
  <si>
    <t>OSIJEK</t>
  </si>
  <si>
    <t>UKUPNO EMDA D.O.O.:</t>
  </si>
  <si>
    <t>EOLUS D.O.O.</t>
  </si>
  <si>
    <t>UKUPNO EOLUS D.O.O.:</t>
  </si>
  <si>
    <t>HEFERER D.O.O.</t>
  </si>
  <si>
    <t>UKUPNO HEFERER D.O.O.:</t>
  </si>
  <si>
    <t>HRVATSKO DRUŠTVO SKLADATELJA</t>
  </si>
  <si>
    <t>UKUPNO MK KNJIGOVEŽNICA:</t>
  </si>
  <si>
    <t>MILAN TRENC</t>
  </si>
  <si>
    <t>UKUPNO MILAN TRENC:</t>
  </si>
  <si>
    <t>OGULIN</t>
  </si>
  <si>
    <t>NOVO ČIČE</t>
  </si>
  <si>
    <t>SANITACIJA D.O.O.</t>
  </si>
  <si>
    <t>UKUPNO SANITACIJA D.O.O.:</t>
  </si>
  <si>
    <t>STUDENTSKI CENTAR KARLOVAC</t>
  </si>
  <si>
    <t>ZAGREBAČKI HOLDING-PODRUŽNICA GRADSKA GROBLJA</t>
  </si>
  <si>
    <t>DM-DROGERIE MARKT D.O.O.</t>
  </si>
  <si>
    <t>UKUPNO BAUHAUS</t>
  </si>
  <si>
    <t>3232-usluge tekućeg i investicijskog održavanja</t>
  </si>
  <si>
    <t>4243-muzejski izlošci i predmeti priridnih rijetkosti</t>
  </si>
  <si>
    <t>3234-komunalne usluge</t>
  </si>
  <si>
    <t xml:space="preserve">SveUKUPNO za SRPANJ 2024: </t>
  </si>
  <si>
    <t>3121-Regres</t>
  </si>
  <si>
    <t>INFORMACIJA O TROŠENJU SREDSTAVA ZA SRPANJ 2024. GODINE</t>
  </si>
  <si>
    <t xml:space="preserve">Ukupno za srpanj 2024. godine </t>
  </si>
  <si>
    <t>3121-Bonus za uspješan rad</t>
  </si>
  <si>
    <t xml:space="preserve">INFORMACIJA O TROŠENJU SREDSTAVA ZA KOLOVOZ 2024. GODINE </t>
  </si>
  <si>
    <t xml:space="preserve">SveUKUPNO za kolovoz 2024: </t>
  </si>
  <si>
    <t>INFORMACIJA O TROŠENJU SREDSTAVA ZA KOLOVOZ 2024. GODINE</t>
  </si>
  <si>
    <t xml:space="preserve">Ukupno za kolovoz 2024. godine </t>
  </si>
  <si>
    <t>ALARM AUTOMATIKA D.O.O.</t>
  </si>
  <si>
    <t>OPG ŠTEFANAC ARSEN</t>
  </si>
  <si>
    <t>VAL GRUPA KOMUNIKACIJE D.O.O.</t>
  </si>
  <si>
    <t>KAUFLAND HRVATSKA</t>
  </si>
  <si>
    <t>3224-materijal i dijelovi za tekuće i investicijsko održavanje</t>
  </si>
  <si>
    <t>AUTOMEHANIKA D.D.</t>
  </si>
  <si>
    <t>4223-oprema za održavanje i zaštitu</t>
  </si>
  <si>
    <t>MAJA KARIĆ</t>
  </si>
  <si>
    <t>UKUPNO MAJA KARIĆ:</t>
  </si>
  <si>
    <t>AUTOCESTA ZAGREB-MACELJ D.O.O.</t>
  </si>
  <si>
    <t xml:space="preserve">UKUPNO AUTOCESTA ZAGREB-MACELJ D.O.O.: </t>
  </si>
  <si>
    <t xml:space="preserve">3121-Ostali rashodi za zaposlene </t>
  </si>
  <si>
    <t>4241-Knjige,umjetnička djela i ostale izložbene vrijednosti</t>
  </si>
  <si>
    <t>3214-Ostale naknade troškova zaposlenima</t>
  </si>
  <si>
    <t>PRVREDNA BANKA ZAGREB D.D.</t>
  </si>
  <si>
    <t>UKUPNO PRIVREDNA BANKA ZAGREB D.D.:</t>
  </si>
  <si>
    <t xml:space="preserve">UKUPNO PRINT STUDIO D.O.O.: </t>
  </si>
  <si>
    <t>3121-Ostali rashodi za zaposlene</t>
  </si>
  <si>
    <t>PRIVREDNA BANKA ZAGREB D.D.</t>
  </si>
  <si>
    <t xml:space="preserve">UKUPNO DRŽAVNI PRORAČUN REPUBLIKE HRVATSKE: </t>
  </si>
  <si>
    <t xml:space="preserve">UKUPNO HRVATSKO DRUŠTVO LIKOVNIH UMJETNIKA: </t>
  </si>
  <si>
    <t xml:space="preserve">UKUPNO KUNSTTRANS D.O.O.: </t>
  </si>
  <si>
    <t>UKUPNO NARODNE NOVINE D.D.:</t>
  </si>
  <si>
    <t>UKUPNO OPG ŠTEFANAC ARSEN:</t>
  </si>
  <si>
    <t>UKUPNO VAL GRUPA KOMUNIKACIJE D.O.O.:</t>
  </si>
  <si>
    <t>UKUPNO CYBER FOLKS D.O.O.:</t>
  </si>
  <si>
    <t>UKUPNO AUTOMEHANIKA D.D.:</t>
  </si>
  <si>
    <t>UKUPNO ALARM AUTOMATIKA D.O.O.:</t>
  </si>
  <si>
    <t>ELEKTROTEHNIKA NAPON D.O.O.</t>
  </si>
  <si>
    <t xml:space="preserve">UKUPNO ELEKTROTEHNIKA NAPON D.O.O.: </t>
  </si>
  <si>
    <t>UKUPNO ALCA ZAGREB D.O.O.:</t>
  </si>
  <si>
    <t>UKUPNO DM-DROGERIE MARKT D.O.O.:</t>
  </si>
  <si>
    <t>UKUPNO HRVATSKO DRUŠTVO LIKOVNIH UMJETNIKA:</t>
  </si>
  <si>
    <t>UKUPNO HRVATSKO DRUŠTVO SKLADATELJA:</t>
  </si>
  <si>
    <t>DIMNJAČARSKI OBRT NEGRO</t>
  </si>
  <si>
    <t>UKUPNO DIMNJAČARSKI OBRT NEGRO:</t>
  </si>
  <si>
    <t>PRODUKT BASTAL D.O.O.</t>
  </si>
  <si>
    <t>UKUPNO PRODUKT BASTAL D.O.O.:</t>
  </si>
  <si>
    <t>DOMOMONT OBRT</t>
  </si>
  <si>
    <t>UKUPNO DOMOMONT OBRT:</t>
  </si>
  <si>
    <t>PEVEX D.D.</t>
  </si>
  <si>
    <t>UKUPNO PEVEX D.D.:</t>
  </si>
  <si>
    <t>UKUPNO STUDENTSKI CENTAR KARLOVAC:</t>
  </si>
  <si>
    <t>GREEN PLANET, OBRT ZA USLUGE HORTIKULTURE</t>
  </si>
  <si>
    <t>UKUPNO GREEN PLANET, OBRT ZA USLUGE HORTIKULTURE:</t>
  </si>
  <si>
    <t>UKUPNO VODOOPSKRBA I ODVODNJA D.O.O.:</t>
  </si>
  <si>
    <t>UKUPNO ZAGREBAČKI HOLDING-PODRUŽNICA GRADSKA GROBLJA:</t>
  </si>
  <si>
    <t>K2 OBRT ZA RAČUNALNE DJELATNOSTI</t>
  </si>
  <si>
    <t xml:space="preserve">UKUPNO K2 OBRT ZA RAČUNALNE DJELATNOSTI : </t>
  </si>
  <si>
    <t>LAVITO USLUGE D.O.O.</t>
  </si>
  <si>
    <t>UKUPNO LAVITO USLUGE D.O.O.:</t>
  </si>
  <si>
    <t>BUBLIĆ COMMERCE D.O.O.</t>
  </si>
  <si>
    <t>UKUPNO BUBLIĆ COMMERCE D.O.O.:</t>
  </si>
  <si>
    <t>UKUPNO CALABRIA J.D.O.O.:</t>
  </si>
  <si>
    <t>UKUPNO CYBER FLOKS D.O.O.:</t>
  </si>
  <si>
    <t>VUK OBRT ZA TRGOVINU PUTEM APARATA</t>
  </si>
  <si>
    <t>UKUPNO VUK OBRT ZA TRGOVINU PUTEM APARATA:</t>
  </si>
  <si>
    <t xml:space="preserve">DIGITAL CLINIC, OBRT ZA INTERNETSKE USLUGE </t>
  </si>
  <si>
    <t>UKUPNO DIGITAL CLINIC, OBRT ZA INTERNETSKE USLUGE :</t>
  </si>
  <si>
    <t xml:space="preserve">HRVATSKA ZAJEDNICA RAČUNOVOĐA I FINANCIJSKIH DJELATNIKA </t>
  </si>
  <si>
    <t>UKUPNO HRVATSKA ZAJEDNICA RAČUNOVOĐA I FINANCIJSKIH DJELATNIKA :</t>
  </si>
  <si>
    <t>HRVATSKE AUTOCESTE  D.O.O.</t>
  </si>
  <si>
    <t>UKUPNO HRVATSKE AUTOCESTE D.O.O.:</t>
  </si>
  <si>
    <t>UKUPNO HRVATSKI RESTAURATORSKI ZAVOD:</t>
  </si>
  <si>
    <t>UKUPNO IMG-TREZOR D.O.O.:</t>
  </si>
  <si>
    <t>INSTITUT RUĐER BOŠKOVIĆ</t>
  </si>
  <si>
    <t>UKUPNO INSTITUT RUĐER BOŠKOVIĆ:</t>
  </si>
  <si>
    <t xml:space="preserve">UGOSTITELJSKI OBRT ZRINSKI </t>
  </si>
  <si>
    <t>UKUPNO UGOSTITELJSKI OBRT ZRINSKI:</t>
  </si>
  <si>
    <t xml:space="preserve">UKUPNO K2 OBRT ZA RAČUNALNE DJELATNOSTI: </t>
  </si>
  <si>
    <t>KONTO D.O.O. ZA PROJEKTIRANJE INFORMACIJSKIH SUSTAVA</t>
  </si>
  <si>
    <t xml:space="preserve">UKUPNO KONTO D.O.O. ZA PROJEKTIRANJE INFORMACIJSKIH SUSTAVA: </t>
  </si>
  <si>
    <t xml:space="preserve">UKUPNO KONTO D.O.O. ZA PROJEKTIRANJE INFORMACIJSKIH SUSTAVAO: </t>
  </si>
  <si>
    <t xml:space="preserve">KNJIGOPRINT, PROIZVODNO USLUŽNI OBRT </t>
  </si>
  <si>
    <t>UKUPNO KNJIGOPRINT, PROIZVODNO USLUŽNI OBRT :</t>
  </si>
  <si>
    <t>UKUPNO LIMES PLUS D.O.O.:</t>
  </si>
  <si>
    <t>MIKRONIS D.O.O.</t>
  </si>
  <si>
    <t>UKUPNO MIKRONIS D.O.O.:</t>
  </si>
  <si>
    <t xml:space="preserve">UKUPNO PETROL D.O.O. ZA PRIJEVOZ NAFTE I NAFTNIH DERIVATA: </t>
  </si>
  <si>
    <t>RETA TRGOVINA D.O.O.</t>
  </si>
  <si>
    <t>UKUPNO RETA TRGOVINA D.O.O.:</t>
  </si>
  <si>
    <t>SVIJET MEDIJA D.O.O.</t>
  </si>
  <si>
    <t>UKUPNO SVIJET MEDIJA D.O.O.:</t>
  </si>
  <si>
    <t>STUDENAC D.O.O.</t>
  </si>
  <si>
    <t>UKUPNO STUDENAC D.O.O.:</t>
  </si>
  <si>
    <t>UKUPNO TELEBIT D.O.O.:</t>
  </si>
  <si>
    <t>TOPIĆ USLUGE D.O.O.</t>
  </si>
  <si>
    <t>UKUPNO TOPIĆ USLUGE D.O.O.:</t>
  </si>
  <si>
    <t>UKUPNO QUADRACON D.O.O.:</t>
  </si>
  <si>
    <t>UKUPNO:BRADAS-PROMET D.O.O.:</t>
  </si>
  <si>
    <t>CONCOLOR D.O.O.</t>
  </si>
  <si>
    <t>UKUPNO CONCOLOR D.O.O.:</t>
  </si>
  <si>
    <t>RED ČUVARA GRADA ZAGREBA</t>
  </si>
  <si>
    <t>UKUPNO RED ČUVARA GRADA ZAGREBA:</t>
  </si>
  <si>
    <t>UKUPNO: EMDA D.O.O.:</t>
  </si>
  <si>
    <t>UKUPNO KNJIGOPRINT, PROIZVODNO USLUŽNI OBRT:</t>
  </si>
  <si>
    <t>UKUPNO MLAZ D.O.O.:</t>
  </si>
  <si>
    <t xml:space="preserve">ZG TAKSI, OBRT ZA AUTOTAKSI PRIJEVOZ </t>
  </si>
  <si>
    <t>UKUPNO ZG TAKSI, OBRT ZA AUTOTAKSI PRIJEVOZ :</t>
  </si>
  <si>
    <t>UNIVERSUM-PROJEKT D.O.O.</t>
  </si>
  <si>
    <t>UKUPNO UNIVERSUM PROJEKT D.O.O.:</t>
  </si>
  <si>
    <t xml:space="preserve">SERVA, ZAJEDNIČKI OBRT ZA TRGOVINU, SERVIS VATROGASNIH APARATA I USLUGE </t>
  </si>
  <si>
    <t>UKUPNO SERVA, ZAJEDNIČKI OBRT ZA TRGOVINU, SERVIS VATROGASNIH APARATA I USLUGE :</t>
  </si>
  <si>
    <t>UKUPNO DIMNJAAČARSKA OBRTNIČKA ZADRUGA:</t>
  </si>
  <si>
    <t>UKUPNO HRVATSKO MUZEJSKO DRUŠTVO:</t>
  </si>
  <si>
    <t>UKUPNO INSPEKT KONTROLA D.O.O.:</t>
  </si>
  <si>
    <t>UKUPNO INSTAR D.O.O.:</t>
  </si>
  <si>
    <t xml:space="preserve">UKUPNO KUNSTTRANS ZAGREB D.O.O.: </t>
  </si>
  <si>
    <t>KNJIGOPRINT, PROIZVODNO USLUŽNI OBRT</t>
  </si>
  <si>
    <t>KONZUM PLUS D.O.O.</t>
  </si>
  <si>
    <t>UKUPNO KONZUM PLUS D.O.O.:</t>
  </si>
  <si>
    <t>UKUPNO MUZEJSKI DOKUMENTACIJSKI CENTAR:</t>
  </si>
  <si>
    <t>MULLER TRGOVINA ZAGREB D.O.O.</t>
  </si>
  <si>
    <t>UKUPNO MULLER MULLER TRGOVINA ZAGREB D.O.O.:</t>
  </si>
  <si>
    <t>UKUPNO NACIONALNA I SVEUČILIŠNA KNJIŽNICA:</t>
  </si>
  <si>
    <t>UKUPNO NOVOTEL NOVOTEL WIEN HOTEL:</t>
  </si>
  <si>
    <t>UKUPNO PROSVJETA D.O.O.:</t>
  </si>
  <si>
    <t>UKUPNO SNJEŽANA NOVA D.O.O.:</t>
  </si>
  <si>
    <t>VUK, OBRT ZA TRGOVINU PUTEM APARATA</t>
  </si>
  <si>
    <t>ANTIKVARIJAT CRVENI PERISTIL</t>
  </si>
  <si>
    <t>UKUPNO ANTIKVARIJAT CRVENI PERISTIL:</t>
  </si>
  <si>
    <t xml:space="preserve">BAUHAUS </t>
  </si>
  <si>
    <t xml:space="preserve">UKUPNO DR.ETLINGER D.O.O.: </t>
  </si>
  <si>
    <t>UKUPNO NAMA D.D.:</t>
  </si>
  <si>
    <t>PRINT STUDIO D.O.O.</t>
  </si>
  <si>
    <t>AUTOPRAONICA SAFIR</t>
  </si>
  <si>
    <t>UKUPNO AUTOPRAONICA SAFIR:</t>
  </si>
  <si>
    <t xml:space="preserve">UKUPNO BAUHAUS: </t>
  </si>
  <si>
    <t>ELEKOM SERVIS,OBRT ZA USLUGE I TRGOVINU</t>
  </si>
  <si>
    <t xml:space="preserve">UKUPNO ELEKOM SERVIS, OBRT ZA USLUGE I TRGOVINU: </t>
  </si>
  <si>
    <t>BOLTEK OBRT ZA AUTOTAKSI PRIJEVOZ</t>
  </si>
  <si>
    <t>UKUPNO BOLTEK OBRT ZA AUTOTAKSI PRIJEVOZ:</t>
  </si>
  <si>
    <t>BULL POWER D.O.O.</t>
  </si>
  <si>
    <t>UKUPNO BULL POWER D.O.O.:</t>
  </si>
  <si>
    <t xml:space="preserve">UKUPNO VUK, OBRT ZA TRGOVINU PUTEM APARATA: </t>
  </si>
  <si>
    <t>UKUPNO GESELLSCHAFT FUR HISTORISCHE WAFFEN:</t>
  </si>
  <si>
    <t>FABINA PRIJEVOZ</t>
  </si>
  <si>
    <t>UKUPNO FABINA PRIJEVOZ:</t>
  </si>
  <si>
    <t>IKEA</t>
  </si>
  <si>
    <t>UKUPNO IKEA:</t>
  </si>
  <si>
    <t>KOMUNALAC D.O.O.</t>
  </si>
  <si>
    <t xml:space="preserve">UKUPNO KOMUNALAC D.O.O.: </t>
  </si>
  <si>
    <t>MK KNJIGOVEŽNICA</t>
  </si>
  <si>
    <t xml:space="preserve">UKUPNO PRIVREDNA BANKA ZAGREB D.D.: </t>
  </si>
  <si>
    <t>TELEGRAM</t>
  </si>
  <si>
    <t>SVEUČILIŠTE U SLAVONSKOM BRODU</t>
  </si>
  <si>
    <t>UKUPNO SVEUČILIŠTE U SLAVONSKOM BRODU:</t>
  </si>
  <si>
    <t xml:space="preserve">HRVATSKI NACIONALNI KOMITET ICOM </t>
  </si>
  <si>
    <t xml:space="preserve">UKUPNO HRVATSKI NACIONALNI KOMITET ICOM: </t>
  </si>
  <si>
    <t>ELEKOM SERVIS</t>
  </si>
  <si>
    <t>UKUPNO ELEKOM SERVIS:</t>
  </si>
  <si>
    <t>DR.ETLINGER D.O.O.</t>
  </si>
  <si>
    <t xml:space="preserve">DIMNJAČARSKA OBRTNIČKA ZADRUGA </t>
  </si>
  <si>
    <t xml:space="preserve">ČIL OBRT ZA TAXI USLUGE </t>
  </si>
  <si>
    <t>UKUPNO ČIL OBRT ZA TAXI USLUGE:</t>
  </si>
  <si>
    <t>FARMACIA, ZDRAVSTVENA USTANOVA ZA LJEKARNIČKU DJELATNOST</t>
  </si>
  <si>
    <t>UKUPNO FARMACIA FARMACIA, ZDRAVSTVENA USTANOVA ZA LJEKARNIČKU DJELATNOST:</t>
  </si>
  <si>
    <t>MDM STUDIO, OBRT ZA USLUGE I TRGOVINU</t>
  </si>
  <si>
    <t>UKUPNO MDM STUDIO, OBRT ZA USLUGE I TRGOVINU:</t>
  </si>
  <si>
    <t>ARH.IVA RUKAVINA</t>
  </si>
  <si>
    <t>UKUPNO ARH IVA RUKAVINA:</t>
  </si>
  <si>
    <t>UKUPNO ARH.IVA RUKAVINA:</t>
  </si>
  <si>
    <t>OBRT ZA USLUGU ČIŠĆENJA I ODVOZA FEKALIJA</t>
  </si>
  <si>
    <t>UKUPNO OBRT ZA USLUGU ČIŠĆENJA I ODVOZA FEKALIJA:</t>
  </si>
  <si>
    <t>UKUPNO KAUFLAND HRVATSKA:</t>
  </si>
  <si>
    <t>INFORMACIJA O TROŠENJU SREDSTAVA ZA RUJAN 2024. GODINE</t>
  </si>
  <si>
    <t xml:space="preserve">Ukupno za rujan 2024. godine </t>
  </si>
  <si>
    <t xml:space="preserve">INFORMACIJA O TROŠENJU SREDSTAVA ZA RUJAN 2024. GODINE </t>
  </si>
  <si>
    <t>ARH.I.RUKAVINA</t>
  </si>
  <si>
    <t>UKUPNO ARH.I.RUKAVINA</t>
  </si>
  <si>
    <t>ALCA ZAGREB D.O.O</t>
  </si>
  <si>
    <t>UKUPNO ALCA ZAGREB D.O.O.</t>
  </si>
  <si>
    <t>3224-Materijal i dijelovi za tekuće održavanje</t>
  </si>
  <si>
    <t>3221-Ostali materijal za poslovanje</t>
  </si>
  <si>
    <t>DOMAŠINEC</t>
  </si>
  <si>
    <t>3293-OSTALE USLUGE</t>
  </si>
  <si>
    <t xml:space="preserve">UKUPNO DRŽ. PRORAČUN RH.: </t>
  </si>
  <si>
    <t>74364571096</t>
  </si>
  <si>
    <t>3213-stručno usavršavanje zposlenika</t>
  </si>
  <si>
    <t>3223-energija</t>
  </si>
  <si>
    <t>3239-ostale usluge</t>
  </si>
  <si>
    <t>3221-Materijal za poslovanje</t>
  </si>
  <si>
    <t>TOPIĆ USLUGE D.O.O</t>
  </si>
  <si>
    <t xml:space="preserve">SveUKUPNO za RUJAN 2024: </t>
  </si>
  <si>
    <t>HRVATSKI NACIONALNI ODBOR ZA POVIJESNE ZNANOSTI</t>
  </si>
  <si>
    <t>UKUPNO HRVATSKI NACIONALNI ODBOR ZA POVIJESNE ZNANOSTI:</t>
  </si>
  <si>
    <t>INA-INDUSTRIJA NAFTE D.D.</t>
  </si>
  <si>
    <t>UKUPNO INA-INDUSTRIJA NAFTE D.D.:</t>
  </si>
  <si>
    <t>FERRUM, OBRT ZA RESTAURACIJU PREDMETA OD METALA I USLUGE</t>
  </si>
  <si>
    <t>UKUPNO FERRUM, OBRT ZA RESTAURACIJU PREDMETA OD METALA I USLUGE:</t>
  </si>
  <si>
    <t>NAMA D.D. U STEČAJU</t>
  </si>
  <si>
    <t>UKUPNO NAMA D.D. U STEČAJU:</t>
  </si>
  <si>
    <t xml:space="preserve">INFORMACIJA O TROŠENJU SREDSTAVA ZA LISTOPAD 2024. GODINE </t>
  </si>
  <si>
    <t xml:space="preserve">SveUKUPNO za listopad 2024: </t>
  </si>
  <si>
    <t>INFORMACIJA O TROŠENJU SREDSTAVA ZA LISTOPAD 2024. GODINE</t>
  </si>
  <si>
    <t xml:space="preserve">Ukupno za listopad 2024. godine </t>
  </si>
  <si>
    <t>NARODNE NOVINE</t>
  </si>
  <si>
    <t>UKUPNO NARODNE NOVINE:</t>
  </si>
  <si>
    <t>MARIM KRAMER-KELEMOVIĆ</t>
  </si>
  <si>
    <t>UKUPNO M.K.KELEMOVIĆ</t>
  </si>
  <si>
    <t xml:space="preserve">ZAGREB </t>
  </si>
  <si>
    <t>LIMES-PLUS D.O.O</t>
  </si>
  <si>
    <t>UKUPNO LIMES:</t>
  </si>
  <si>
    <t>VAL GRUPA KOMUNIKACIJE</t>
  </si>
  <si>
    <t>UKUPNO VAL GRUPA:</t>
  </si>
  <si>
    <t>DANIJEL VUK - "VUK" OBRT</t>
  </si>
  <si>
    <t>UKUPNO "VUK" OBRT:</t>
  </si>
  <si>
    <t>INA - INDUSTRIJA NAFTE D.D.</t>
  </si>
  <si>
    <t>UKUPNO INA:</t>
  </si>
  <si>
    <t>UKUPNO SVIJET MEDIJA:</t>
  </si>
  <si>
    <t>URIHO - ZAGREB</t>
  </si>
  <si>
    <t>UKUPNO URIHO:</t>
  </si>
  <si>
    <t>POLIKLINIKA SV. ROK</t>
  </si>
  <si>
    <t>UKUPNO POLIKLINIKA SV.ROK:</t>
  </si>
  <si>
    <t>3233-Usluge promidžbe i informiranja</t>
  </si>
  <si>
    <t>3236-Zdravstvene i veterinarske usluge</t>
  </si>
  <si>
    <t>3227-Službena,radna i zaštitna odjeća i obuća</t>
  </si>
  <si>
    <t>UNIVERSUM PROJEKT D.O.O.</t>
  </si>
  <si>
    <t>UKUPNO UNIVERSUM PROJEKT:</t>
  </si>
  <si>
    <t>LM ELEKTRONICS D.O.O.</t>
  </si>
  <si>
    <t>UKUPNO LM ELEKTRONICS:</t>
  </si>
  <si>
    <t>PEVEX</t>
  </si>
  <si>
    <t>UKUPNO PEVEX:</t>
  </si>
  <si>
    <t>BUBLIĆ COMMERCE</t>
  </si>
  <si>
    <t>UKUPNO BUBLIĆ COMMERCE:</t>
  </si>
  <si>
    <t>RETA TRGOVINA</t>
  </si>
  <si>
    <t>UKUPNO RETA TRGOVINA:</t>
  </si>
  <si>
    <t>KONZUM</t>
  </si>
  <si>
    <t>UKUPNO KONZUM:</t>
  </si>
  <si>
    <t>UKUPNO ELEKOM SERVIS</t>
  </si>
  <si>
    <t>OFFERTISIMA</t>
  </si>
  <si>
    <t>UKUPNO OFERTISSIMA:</t>
  </si>
  <si>
    <t>SV.NEDELJA</t>
  </si>
  <si>
    <t>DM d.o.o.</t>
  </si>
  <si>
    <t>UKUPNO DM:</t>
  </si>
  <si>
    <t xml:space="preserve">INFORMACIJA O TROŠENJU SREDSTAVA ZA STUDENI 2024. GODINE </t>
  </si>
  <si>
    <t xml:space="preserve">SveUKUPNO za studeni 2024: </t>
  </si>
  <si>
    <t>INFORMACIJA O TROŠENJU SREDSTAVA ZA STUDENI 2024. GODINE</t>
  </si>
  <si>
    <t xml:space="preserve">Ukupno za studeni 2024. godine </t>
  </si>
  <si>
    <t>ADRIATIC TRAVEL &amp;TRADE D.O.O.</t>
  </si>
  <si>
    <t>UKUPNO ARDRIATIC TRAVEL &amp;TRADE D.O.O.</t>
  </si>
  <si>
    <t>ARBORING J.D.O.O.</t>
  </si>
  <si>
    <t>UKUPNO ARBORING J.D.O.O.:</t>
  </si>
  <si>
    <t>CRESCAT D.O.O.</t>
  </si>
  <si>
    <t>UKUPNO CRESCAT D.O.O.:</t>
  </si>
  <si>
    <t>DIMNJAČARSKA OBRT. ZADRUGA-SEKTOR 3</t>
  </si>
  <si>
    <t>UKUPNO DIMNJAČARSKA OBRT. ZADRUGA-SEKTOR3:</t>
  </si>
  <si>
    <t>ROSIP D.O.O.</t>
  </si>
  <si>
    <t>UKUPNO ROSIP D.O.O.:</t>
  </si>
  <si>
    <t>MARGO NOVA D.O.O.</t>
  </si>
  <si>
    <t>UKUPNO MARGO NOVA D.O.O.:</t>
  </si>
  <si>
    <t>MARINE AIR D.O.O.</t>
  </si>
  <si>
    <t>UKUPNO MARINE AIR D.O.O.:</t>
  </si>
  <si>
    <t>Jastrebarsko</t>
  </si>
  <si>
    <t>Sesvete</t>
  </si>
  <si>
    <t>EKO PLAMEN ŠTIMAC D.O.O.</t>
  </si>
  <si>
    <t>UKUPNO EKO PLAMEN ŠTIMAC D.O.O.:</t>
  </si>
  <si>
    <t>DUGO SELO</t>
  </si>
  <si>
    <t>HZ RIF</t>
  </si>
  <si>
    <t>UKUPNO HZ RIF:</t>
  </si>
  <si>
    <t>INA-INDUSTRIJA NAFTE D.D. INA KARTICE</t>
  </si>
  <si>
    <t>UKUPNO INA-INDUS.NAFTE D.D. INA-KARTICE:</t>
  </si>
  <si>
    <t>PAN-PROM D.O.O.</t>
  </si>
  <si>
    <t>PETINA</t>
  </si>
  <si>
    <t>UKUPNO PAN-PROM D.O.O.:</t>
  </si>
  <si>
    <t>PERSPEKTIVA,vl.P.BRATUŠA</t>
  </si>
  <si>
    <t>UKUPNO PERSPEKTIVA,vl.P.BRATUŠA:</t>
  </si>
  <si>
    <t>PETROKOV-SERVISI D.O.O.</t>
  </si>
  <si>
    <t>UKUPNO PETROKOV-SERVISI D.O.O.:</t>
  </si>
  <si>
    <t>RADOFORM D.O.O.</t>
  </si>
  <si>
    <t>UKUPNO RADOFORM D.O.O.:</t>
  </si>
  <si>
    <t>POTOK</t>
  </si>
  <si>
    <t>ZEL-KARTON D.O.O.</t>
  </si>
  <si>
    <t>UKUPNO ZEL-KARTON D.O.O.:</t>
  </si>
  <si>
    <t>ZELINA</t>
  </si>
  <si>
    <t>AUTOTAXI,vl.T.Pandžić</t>
  </si>
  <si>
    <t>UKUPNO AUTOTAXI,vl.T.Pandžić:</t>
  </si>
  <si>
    <t>DOMI,obrt za taxi prijevoz</t>
  </si>
  <si>
    <t>UKUPNO DOMI,obrt za taxi prijevoz:</t>
  </si>
  <si>
    <t>KLJUČ BMB,bravarski i trg.obrt,vl.B.Maček</t>
  </si>
  <si>
    <t>UKUPNO KLJUČ BMB,brav. I trg. Obrt,vl.B.Maček</t>
  </si>
  <si>
    <t>ŠKOLSKA KNJIGA</t>
  </si>
  <si>
    <t>UKUPNO ŠKOLSKA KNJIGA:</t>
  </si>
  <si>
    <t>SREDNJA EUROPA</t>
  </si>
  <si>
    <t>UKUPNO SREDNJA EUROPA:</t>
  </si>
  <si>
    <t>UKUPNO ELEKTROTEHNIKA NAPON D.O.O.:</t>
  </si>
  <si>
    <t>ZGORIJAK</t>
  </si>
  <si>
    <t>UKUPNO ZGORIJAK:</t>
  </si>
  <si>
    <t>3224-Materija i dijelovi za tekuće i investicijsko održavanje</t>
  </si>
  <si>
    <t>4241-knjige</t>
  </si>
  <si>
    <t>INFORMACIJA O TROŠENJU SREDSTAVA ZA PROSINAC 2024. GODINE</t>
  </si>
  <si>
    <t xml:space="preserve">Ukupno za prosinac 2024. godine </t>
  </si>
  <si>
    <t xml:space="preserve">INFORMACIJA O TROŠENJU SREDSTAVA ZA PROSINAC 2024. GODINE </t>
  </si>
  <si>
    <t>ARH.I.Rukavina</t>
  </si>
  <si>
    <t>UKUPNO ARH.I.Rukavina:</t>
  </si>
  <si>
    <t>BAČELIĆ D.O.O.</t>
  </si>
  <si>
    <t>UKUPNO BAČELIĆ D.O.O.:</t>
  </si>
  <si>
    <t xml:space="preserve">BAUHAUS-ZAGREB </t>
  </si>
  <si>
    <t>UKUPNO BAUHAUS-ZAGREB:</t>
  </si>
  <si>
    <t>CUTE ZAGREB D.O.O.</t>
  </si>
  <si>
    <t>UKUPNO CUTE ZAGREB D.O.O.</t>
  </si>
  <si>
    <t>ELTEKOR D.O.O.</t>
  </si>
  <si>
    <t>UKUPNO ELTEKOR D.O.O.:</t>
  </si>
  <si>
    <t>UKUPNO EKOWATT D.O.O.:</t>
  </si>
  <si>
    <t>FI 22 D.O.O.</t>
  </si>
  <si>
    <t>UKUPNO FI 22 D.O.O.:</t>
  </si>
  <si>
    <t>98667560859</t>
  </si>
  <si>
    <t>DRŽAVNI PRORAČUN RH</t>
  </si>
  <si>
    <t>UKUPNO DRŽAVNI PRORAČUN RH:</t>
  </si>
  <si>
    <t>KERSCHOFFSET D.O.O.:</t>
  </si>
  <si>
    <t>UKUPNO KERSCHOFFSET D.O.O.:</t>
  </si>
  <si>
    <t>KAZINOTI I KOMENDA D.O.O.</t>
  </si>
  <si>
    <t>UKUPNO KAZINOTI I KOMENDA D.O.O.:</t>
  </si>
  <si>
    <t xml:space="preserve">SveUKUPNO za prosinac 2024: </t>
  </si>
  <si>
    <t>UKUPNO ARTELJE, vl.M.Gašparić</t>
  </si>
  <si>
    <t>MLAKAR VILIČARI D.O.O.</t>
  </si>
  <si>
    <t>UKUPNO MLAKAR VILIČARI D.O.O.:</t>
  </si>
  <si>
    <t>MK KNJIGOVEŽNICA, vl.M.Kuzlarić i J.Dulić Tadić</t>
  </si>
  <si>
    <t>UKUPNO MK KNJIGOVEŽNICA, vl.M.Kuzlarić i J.Dulić Tadić:</t>
  </si>
  <si>
    <t>IMO-PAK, vl.Pejo Ravlić</t>
  </si>
  <si>
    <t>UKUPNO IMO-PAK, vl.Pejo Ravlić:</t>
  </si>
  <si>
    <t>FABINA PRIJEVOZ, vl.Ivica Fabina</t>
  </si>
  <si>
    <t>PRIZMA D.O.O.</t>
  </si>
  <si>
    <t>UKUPNO PRIZMA D.O.O.:</t>
  </si>
  <si>
    <t>ZAGREB-SISTEM D.O.O.</t>
  </si>
  <si>
    <t>UKUPNO ZAGREB-SISTEM D.O.O.:</t>
  </si>
  <si>
    <t>URBANE VIZIJE D.O.O.</t>
  </si>
  <si>
    <t>UKUPNO URBANE VIZIJE D.O.O.:</t>
  </si>
  <si>
    <t>KLJUČ BMB,vl.Bruno Maček</t>
  </si>
  <si>
    <t>UKUPNO KLJUČ BMB, vl.Bruno Maček</t>
  </si>
  <si>
    <t>NAŠA STRELICA D.O.O.</t>
  </si>
  <si>
    <t>UKUPNO NAŠA STRELICA D.O.O.:</t>
  </si>
  <si>
    <t>KEMO R.S., J.D.O.O.</t>
  </si>
  <si>
    <t>UKUPNO KEMO R.S., J.D.O.O.:</t>
  </si>
  <si>
    <t>NAMA D.O.O.</t>
  </si>
  <si>
    <t>UKUPNO NAMA D.O.O.:</t>
  </si>
  <si>
    <t xml:space="preserve">FARMACIA </t>
  </si>
  <si>
    <t>UKUPNO FARMACIA:</t>
  </si>
  <si>
    <t>LANGO ADRIA D.O.O.</t>
  </si>
  <si>
    <t>UKUPNO LANGO ADRIA D.O.O:</t>
  </si>
  <si>
    <t>AUTOTRANS D.D.</t>
  </si>
  <si>
    <t>UKUPNO AUTOTRANS D.D. :</t>
  </si>
  <si>
    <t>Iva Klobučar Srbić, lektura</t>
  </si>
  <si>
    <t>UKUPNO Iva Klobučar Srbić, lektura:</t>
  </si>
  <si>
    <t>MLADEN MEGYERY, restauriranje</t>
  </si>
  <si>
    <t>UKUPNO MLADEN MEGYERY, restauriranje:</t>
  </si>
  <si>
    <t>UKUPNO DAVOR KANC,print ukrasa za izložbu:</t>
  </si>
  <si>
    <t>DAVOR KANC,print ukrasa za izložbu</t>
  </si>
  <si>
    <t>ARTELJE, vl.Marko Gašparić</t>
  </si>
  <si>
    <t>UKUPNO FABINA PRIJEVOZ, vl.Ivica Fabina:</t>
  </si>
  <si>
    <t>3293-ostale usluge</t>
  </si>
  <si>
    <t>4223-Oprema za održavanje i zaštitu</t>
  </si>
  <si>
    <t xml:space="preserve">3121-Nagrade </t>
  </si>
  <si>
    <t>PROKIĆ ENA, prijevod tekstova</t>
  </si>
  <si>
    <t>UKUPNO PROKIĆ ENA, prijevod tekstova: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</si>
</sst>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4D515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center" vertical="center"/>
    </xf>
  </cellStyleXfs>
  <cellXfs count="51">
    <xf numFmtId="0" fontId="0" fillId="0" borderId="0" xfId="0"/>
    <xf numFmtId="0" fontId="2" fillId="0" borderId="0" xfId="0" applyFont="1"/>
    <xf numFmtId="4" fontId="2" fillId="0" borderId="2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0" fontId="5" fillId="2" borderId="2" xfId="0" applyFont="1" applyFill="1" applyBorder="1" applyAlignment="1">
      <alignment wrapText="1"/>
    </xf>
    <xf numFmtId="4" fontId="5" fillId="2" borderId="2" xfId="0" applyNumberFormat="1" applyFont="1" applyFill="1" applyBorder="1" applyAlignment="1">
      <alignment horizontal="right" wrapText="1"/>
    </xf>
    <xf numFmtId="0" fontId="2" fillId="2" borderId="2" xfId="0" applyFont="1" applyFill="1" applyBorder="1"/>
    <xf numFmtId="0" fontId="3" fillId="2" borderId="2" xfId="0" applyFont="1" applyFill="1" applyBorder="1"/>
    <xf numFmtId="4" fontId="4" fillId="2" borderId="2" xfId="0" applyNumberFormat="1" applyFont="1" applyFill="1" applyBorder="1" applyAlignment="1">
      <alignment horizontal="right" wrapText="1"/>
    </xf>
    <xf numFmtId="0" fontId="3" fillId="0" borderId="0" xfId="0" applyFont="1"/>
    <xf numFmtId="0" fontId="5" fillId="0" borderId="2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 wrapText="1"/>
    </xf>
    <xf numFmtId="4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0" fillId="0" borderId="0" xfId="0" applyFont="1"/>
    <xf numFmtId="0" fontId="0" fillId="0" borderId="2" xfId="0" applyFont="1" applyBorder="1"/>
    <xf numFmtId="4" fontId="0" fillId="0" borderId="2" xfId="0" applyNumberFormat="1" applyFont="1" applyBorder="1"/>
    <xf numFmtId="0" fontId="2" fillId="0" borderId="2" xfId="0" applyFont="1" applyBorder="1" applyAlignment="1">
      <alignment horizontal="justify"/>
    </xf>
    <xf numFmtId="0" fontId="2" fillId="2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5" fillId="0" borderId="2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justify"/>
    </xf>
    <xf numFmtId="0" fontId="7" fillId="0" borderId="0" xfId="0" applyFont="1"/>
    <xf numFmtId="0" fontId="7" fillId="0" borderId="0" xfId="0" applyFont="1" applyFill="1"/>
    <xf numFmtId="0" fontId="2" fillId="0" borderId="0" xfId="0" applyFont="1" applyFill="1"/>
    <xf numFmtId="49" fontId="5" fillId="3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8" fillId="0" borderId="0" xfId="0" applyFont="1"/>
    <xf numFmtId="4" fontId="2" fillId="0" borderId="0" xfId="0" applyNumberFormat="1" applyFont="1" applyFill="1" applyBorder="1"/>
    <xf numFmtId="164" fontId="6" fillId="0" borderId="0" xfId="0" applyNumberFormat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0" xfId="0" applyNumberFormat="1" applyFont="1" applyBorder="1" applyAlignment="1">
      <alignment horizontal="center"/>
    </xf>
    <xf numFmtId="0" fontId="5" fillId="3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7" fillId="3" borderId="0" xfId="0" applyFont="1" applyFill="1"/>
    <xf numFmtId="0" fontId="2" fillId="3" borderId="0" xfId="0" applyFont="1" applyFill="1"/>
    <xf numFmtId="4" fontId="0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Normalno" xfId="0" builtinId="0"/>
    <cellStyle name="table_header_up" xfId="1" xr:uid="{02DAC09F-35E1-4B88-B83C-FFFD1EC0B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2</xdr:col>
      <xdr:colOff>9525</xdr:colOff>
      <xdr:row>72</xdr:row>
      <xdr:rowOff>9525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4635434-71BA-4AF6-98FF-EFA3E1A4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27632025"/>
          <a:ext cx="1362075" cy="40957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00A6-29E2-45D9-9334-B85E56BE9B44}">
  <dimension ref="A1:K159"/>
  <sheetViews>
    <sheetView showGridLines="0" tabSelected="1" topLeftCell="A139" zoomScaleNormal="100" workbookViewId="0">
      <selection activeCell="G118" sqref="G118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8" ht="23.25" customHeight="1" x14ac:dyDescent="0.25">
      <c r="A1" s="11" t="s">
        <v>50</v>
      </c>
    </row>
    <row r="2" spans="1:8" ht="24" customHeight="1" x14ac:dyDescent="0.25">
      <c r="A2" s="1" t="s">
        <v>51</v>
      </c>
    </row>
    <row r="3" spans="1:8" ht="18.75" customHeight="1" x14ac:dyDescent="0.25">
      <c r="A3" s="1" t="s">
        <v>0</v>
      </c>
    </row>
    <row r="4" spans="1:8" ht="18.75" customHeight="1" x14ac:dyDescent="0.25">
      <c r="A4" s="50" t="s">
        <v>559</v>
      </c>
      <c r="B4" s="50"/>
      <c r="C4" s="50"/>
      <c r="D4" s="50"/>
      <c r="E4" s="50"/>
    </row>
    <row r="5" spans="1:8" ht="20.25" customHeight="1" x14ac:dyDescent="0.25"/>
    <row r="6" spans="1:8" ht="15" customHeight="1" x14ac:dyDescent="0.25"/>
    <row r="7" spans="1:8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8" ht="31.5" customHeight="1" x14ac:dyDescent="0.25">
      <c r="A8" s="4" t="s">
        <v>21</v>
      </c>
      <c r="B8" s="23">
        <v>29524210204</v>
      </c>
      <c r="C8" s="23" t="s">
        <v>1</v>
      </c>
      <c r="D8" s="5">
        <v>470.67</v>
      </c>
      <c r="E8" s="20" t="s">
        <v>58</v>
      </c>
      <c r="F8" s="32"/>
    </row>
    <row r="9" spans="1:8" ht="31.5" customHeight="1" x14ac:dyDescent="0.25">
      <c r="A9" s="6" t="s">
        <v>79</v>
      </c>
      <c r="B9" s="24"/>
      <c r="C9" s="24"/>
      <c r="D9" s="7">
        <f>SUBTOTAL(9,D8)</f>
        <v>470.67</v>
      </c>
      <c r="E9" s="21"/>
    </row>
    <row r="10" spans="1:8" ht="31.5" customHeight="1" x14ac:dyDescent="0.25">
      <c r="A10" s="28" t="s">
        <v>267</v>
      </c>
      <c r="B10" s="29">
        <v>30532290707</v>
      </c>
      <c r="C10" s="29" t="s">
        <v>6</v>
      </c>
      <c r="D10" s="30">
        <v>1625</v>
      </c>
      <c r="E10" s="31" t="s">
        <v>618</v>
      </c>
    </row>
    <row r="11" spans="1:8" ht="31.5" customHeight="1" x14ac:dyDescent="0.25">
      <c r="A11" s="6" t="s">
        <v>294</v>
      </c>
      <c r="B11" s="24"/>
      <c r="C11" s="24"/>
      <c r="D11" s="7">
        <f>SUBTOTAL(9,D10)</f>
        <v>1625</v>
      </c>
      <c r="E11" s="21"/>
    </row>
    <row r="12" spans="1:8" ht="31.5" customHeight="1" x14ac:dyDescent="0.25">
      <c r="A12" s="28" t="s">
        <v>615</v>
      </c>
      <c r="B12" s="29">
        <v>66903688181</v>
      </c>
      <c r="C12" s="29" t="s">
        <v>1</v>
      </c>
      <c r="D12" s="30">
        <v>1531</v>
      </c>
      <c r="E12" s="31" t="s">
        <v>63</v>
      </c>
    </row>
    <row r="13" spans="1:8" ht="31.5" customHeight="1" x14ac:dyDescent="0.25">
      <c r="A13" s="6" t="s">
        <v>581</v>
      </c>
      <c r="B13" s="24"/>
      <c r="C13" s="24"/>
      <c r="D13" s="7">
        <f>SUBTOTAL(9,D12)</f>
        <v>1531</v>
      </c>
      <c r="E13" s="21"/>
    </row>
    <row r="14" spans="1:8" ht="31.5" customHeight="1" x14ac:dyDescent="0.25">
      <c r="A14" s="4" t="s">
        <v>560</v>
      </c>
      <c r="B14" s="23">
        <v>77004047314</v>
      </c>
      <c r="C14" s="23" t="s">
        <v>1</v>
      </c>
      <c r="D14" s="5">
        <v>7500</v>
      </c>
      <c r="E14" s="20" t="s">
        <v>61</v>
      </c>
      <c r="F14" s="32"/>
    </row>
    <row r="15" spans="1:8" ht="31.5" customHeight="1" x14ac:dyDescent="0.25">
      <c r="A15" s="6" t="s">
        <v>561</v>
      </c>
      <c r="B15" s="24"/>
      <c r="C15" s="24"/>
      <c r="D15" s="7">
        <f>SUBTOTAL(9,D14)</f>
        <v>7500</v>
      </c>
      <c r="E15" s="21"/>
      <c r="H15" s="1">
        <f>618-79</f>
        <v>539</v>
      </c>
    </row>
    <row r="16" spans="1:8" ht="31.5" customHeight="1" x14ac:dyDescent="0.25">
      <c r="A16" s="4" t="s">
        <v>41</v>
      </c>
      <c r="B16" s="23">
        <v>79067915635</v>
      </c>
      <c r="C16" s="23" t="s">
        <v>42</v>
      </c>
      <c r="D16" s="5">
        <v>1860</v>
      </c>
      <c r="E16" s="20" t="s">
        <v>62</v>
      </c>
    </row>
    <row r="17" spans="1:11" ht="31.5" customHeight="1" x14ac:dyDescent="0.25">
      <c r="A17" s="6" t="s">
        <v>83</v>
      </c>
      <c r="B17" s="24"/>
      <c r="C17" s="24"/>
      <c r="D17" s="7">
        <f>SUBTOTAL(9,D16)</f>
        <v>1860</v>
      </c>
      <c r="E17" s="21"/>
    </row>
    <row r="18" spans="1:11" s="48" customFormat="1" ht="31.5" customHeight="1" x14ac:dyDescent="0.25">
      <c r="A18" s="28" t="s">
        <v>607</v>
      </c>
      <c r="B18" s="29">
        <v>19819724166</v>
      </c>
      <c r="C18" s="29" t="s">
        <v>1</v>
      </c>
      <c r="D18" s="30">
        <v>79</v>
      </c>
      <c r="E18" s="31" t="s">
        <v>163</v>
      </c>
    </row>
    <row r="19" spans="1:11" ht="31.5" customHeight="1" x14ac:dyDescent="0.25">
      <c r="A19" s="6" t="s">
        <v>608</v>
      </c>
      <c r="B19" s="24"/>
      <c r="C19" s="24"/>
      <c r="D19" s="7">
        <f>SUBTOTAL(9,D18)</f>
        <v>79</v>
      </c>
      <c r="E19" s="21"/>
    </row>
    <row r="20" spans="1:11" ht="31.5" customHeight="1" x14ac:dyDescent="0.25">
      <c r="A20" s="28" t="s">
        <v>562</v>
      </c>
      <c r="B20" s="29">
        <v>62969535840</v>
      </c>
      <c r="C20" s="29" t="s">
        <v>1</v>
      </c>
      <c r="D20" s="30">
        <v>86.44</v>
      </c>
      <c r="E20" s="31" t="s">
        <v>183</v>
      </c>
    </row>
    <row r="21" spans="1:11" ht="31.5" customHeight="1" x14ac:dyDescent="0.25">
      <c r="A21" s="28" t="s">
        <v>562</v>
      </c>
      <c r="B21" s="29">
        <v>62969535840</v>
      </c>
      <c r="C21" s="29" t="s">
        <v>1</v>
      </c>
      <c r="D21" s="30">
        <v>271.69</v>
      </c>
      <c r="E21" s="31" t="s">
        <v>483</v>
      </c>
    </row>
    <row r="22" spans="1:11" ht="31.5" customHeight="1" x14ac:dyDescent="0.25">
      <c r="A22" s="6" t="s">
        <v>563</v>
      </c>
      <c r="B22" s="24"/>
      <c r="C22" s="24"/>
      <c r="D22" s="7">
        <f>SUBTOTAL(9,D20,D21)</f>
        <v>358.13</v>
      </c>
      <c r="E22" s="21"/>
    </row>
    <row r="23" spans="1:11" ht="31.5" customHeight="1" x14ac:dyDescent="0.25">
      <c r="A23" s="28" t="s">
        <v>194</v>
      </c>
      <c r="B23" s="29">
        <v>21275979298</v>
      </c>
      <c r="C23" s="29" t="s">
        <v>1</v>
      </c>
      <c r="D23" s="30">
        <v>2299.8000000000002</v>
      </c>
      <c r="E23" s="31" t="s">
        <v>183</v>
      </c>
    </row>
    <row r="24" spans="1:11" ht="31.5" customHeight="1" x14ac:dyDescent="0.25">
      <c r="A24" s="6" t="s">
        <v>233</v>
      </c>
      <c r="B24" s="24"/>
      <c r="C24" s="24"/>
      <c r="D24" s="7">
        <f>SUBTOTAL(9,D23)</f>
        <v>2299.8000000000002</v>
      </c>
      <c r="E24" s="21"/>
    </row>
    <row r="25" spans="1:11" ht="31.5" customHeight="1" x14ac:dyDescent="0.25">
      <c r="A25" s="28" t="s">
        <v>564</v>
      </c>
      <c r="B25" s="29">
        <v>71644407963</v>
      </c>
      <c r="C25" s="29" t="s">
        <v>1</v>
      </c>
      <c r="D25" s="30">
        <v>351.69</v>
      </c>
      <c r="E25" s="31" t="s">
        <v>183</v>
      </c>
    </row>
    <row r="26" spans="1:11" ht="31.5" customHeight="1" x14ac:dyDescent="0.25">
      <c r="A26" s="28" t="s">
        <v>564</v>
      </c>
      <c r="B26" s="29">
        <v>71642207963</v>
      </c>
      <c r="C26" s="29" t="s">
        <v>1</v>
      </c>
      <c r="D26" s="30">
        <v>89.9</v>
      </c>
      <c r="E26" s="31" t="s">
        <v>204</v>
      </c>
    </row>
    <row r="27" spans="1:11" ht="31.5" customHeight="1" x14ac:dyDescent="0.25">
      <c r="A27" s="6" t="s">
        <v>565</v>
      </c>
      <c r="B27" s="24"/>
      <c r="C27" s="24"/>
      <c r="D27" s="7">
        <f>SUBTOTAL(9,D25:D26)</f>
        <v>441.59000000000003</v>
      </c>
      <c r="E27" s="21"/>
    </row>
    <row r="28" spans="1:11" ht="31.5" customHeight="1" x14ac:dyDescent="0.25">
      <c r="A28" s="4" t="s">
        <v>37</v>
      </c>
      <c r="B28" s="23">
        <v>88866511884</v>
      </c>
      <c r="C28" s="23" t="s">
        <v>1</v>
      </c>
      <c r="D28" s="5">
        <v>61.43</v>
      </c>
      <c r="E28" s="20" t="s">
        <v>63</v>
      </c>
      <c r="F28" s="32"/>
      <c r="K28" s="14"/>
    </row>
    <row r="29" spans="1:11" ht="31.5" customHeight="1" x14ac:dyDescent="0.25">
      <c r="A29" s="6" t="s">
        <v>84</v>
      </c>
      <c r="B29" s="24"/>
      <c r="C29" s="24"/>
      <c r="D29" s="7">
        <f>SUBTOTAL(9,D28)</f>
        <v>61.43</v>
      </c>
      <c r="E29" s="21"/>
    </row>
    <row r="30" spans="1:11" ht="31.5" customHeight="1" x14ac:dyDescent="0.25">
      <c r="A30" s="4" t="s">
        <v>7</v>
      </c>
      <c r="B30" s="23">
        <v>26187994862</v>
      </c>
      <c r="C30" s="23" t="s">
        <v>1</v>
      </c>
      <c r="D30" s="5">
        <v>403.03</v>
      </c>
      <c r="E30" s="20" t="s">
        <v>64</v>
      </c>
      <c r="F30" s="32"/>
    </row>
    <row r="31" spans="1:11" ht="31.5" customHeight="1" x14ac:dyDescent="0.25">
      <c r="A31" s="6" t="s">
        <v>85</v>
      </c>
      <c r="B31" s="24"/>
      <c r="C31" s="24"/>
      <c r="D31" s="7">
        <f>SUBTOTAL(9,D30)</f>
        <v>403.03</v>
      </c>
      <c r="E31" s="21"/>
    </row>
    <row r="32" spans="1:11" ht="31.5" customHeight="1" x14ac:dyDescent="0.25">
      <c r="A32" s="28" t="s">
        <v>566</v>
      </c>
      <c r="B32" s="29">
        <v>92353011206</v>
      </c>
      <c r="C32" s="29" t="s">
        <v>0</v>
      </c>
      <c r="D32" s="30">
        <v>58.8</v>
      </c>
      <c r="E32" s="31" t="s">
        <v>483</v>
      </c>
    </row>
    <row r="33" spans="1:8" ht="31.5" customHeight="1" x14ac:dyDescent="0.25">
      <c r="A33" s="6" t="s">
        <v>567</v>
      </c>
      <c r="B33" s="24"/>
      <c r="C33" s="24"/>
      <c r="D33" s="7">
        <f>SUBTOTAL(9,D32)</f>
        <v>58.8</v>
      </c>
      <c r="E33" s="21"/>
    </row>
    <row r="34" spans="1:8" ht="31.5" customHeight="1" x14ac:dyDescent="0.25">
      <c r="A34" s="28" t="s">
        <v>216</v>
      </c>
      <c r="B34" s="29">
        <v>7373082565</v>
      </c>
      <c r="C34" s="29" t="s">
        <v>0</v>
      </c>
      <c r="D34" s="30">
        <v>550</v>
      </c>
      <c r="E34" s="31" t="s">
        <v>63</v>
      </c>
    </row>
    <row r="35" spans="1:8" ht="31.5" customHeight="1" x14ac:dyDescent="0.25">
      <c r="A35" s="6" t="s">
        <v>217</v>
      </c>
      <c r="B35" s="24"/>
      <c r="C35" s="24"/>
      <c r="D35" s="7">
        <f>SUBTOTAL(9,D34)</f>
        <v>550</v>
      </c>
      <c r="E35" s="21"/>
    </row>
    <row r="36" spans="1:8" ht="31.5" customHeight="1" x14ac:dyDescent="0.25">
      <c r="A36" s="4" t="s">
        <v>574</v>
      </c>
      <c r="B36" s="23"/>
      <c r="C36" s="23" t="s">
        <v>1</v>
      </c>
      <c r="D36" s="5">
        <v>168</v>
      </c>
      <c r="E36" s="20" t="s">
        <v>66</v>
      </c>
      <c r="F36" s="32"/>
    </row>
    <row r="37" spans="1:8" ht="31.5" customHeight="1" x14ac:dyDescent="0.25">
      <c r="A37" s="6" t="s">
        <v>575</v>
      </c>
      <c r="B37" s="24"/>
      <c r="C37" s="24"/>
      <c r="D37" s="7">
        <f>SUBTOTAL(9,D36)</f>
        <v>168</v>
      </c>
      <c r="E37" s="21"/>
    </row>
    <row r="38" spans="1:8" ht="31.5" customHeight="1" x14ac:dyDescent="0.25">
      <c r="A38" s="28" t="s">
        <v>614</v>
      </c>
      <c r="B38" s="29">
        <v>338070442</v>
      </c>
      <c r="C38" s="29" t="s">
        <v>1</v>
      </c>
      <c r="D38" s="30">
        <v>2288.83</v>
      </c>
      <c r="E38" s="31" t="s">
        <v>61</v>
      </c>
    </row>
    <row r="39" spans="1:8" ht="31.5" customHeight="1" x14ac:dyDescent="0.25">
      <c r="A39" s="6" t="s">
        <v>613</v>
      </c>
      <c r="B39" s="24"/>
      <c r="C39" s="24"/>
      <c r="D39" s="7">
        <f>SUBTOTAL(9,D38)</f>
        <v>2288.83</v>
      </c>
      <c r="E39" s="21"/>
    </row>
    <row r="40" spans="1:8" ht="31.5" customHeight="1" x14ac:dyDescent="0.25">
      <c r="A40" s="28" t="s">
        <v>195</v>
      </c>
      <c r="B40" s="29">
        <v>22506712452</v>
      </c>
      <c r="C40" s="29" t="s">
        <v>1</v>
      </c>
      <c r="D40" s="30">
        <v>3127.5</v>
      </c>
      <c r="E40" s="31" t="s">
        <v>61</v>
      </c>
    </row>
    <row r="41" spans="1:8" ht="31.5" customHeight="1" x14ac:dyDescent="0.25">
      <c r="A41" s="6" t="s">
        <v>238</v>
      </c>
      <c r="B41" s="24"/>
      <c r="C41" s="24"/>
      <c r="D41" s="7">
        <f>SUBTOTAL(9,D40)</f>
        <v>3127.5</v>
      </c>
      <c r="E41" s="31"/>
      <c r="F41" s="48"/>
      <c r="G41" s="48"/>
      <c r="H41" s="48"/>
    </row>
    <row r="42" spans="1:8" ht="31.5" customHeight="1" x14ac:dyDescent="0.25">
      <c r="A42" s="28" t="s">
        <v>568</v>
      </c>
      <c r="B42" s="29">
        <v>70536517222</v>
      </c>
      <c r="C42" s="29" t="s">
        <v>1</v>
      </c>
      <c r="D42" s="30">
        <v>442.88</v>
      </c>
      <c r="E42" s="31" t="s">
        <v>57</v>
      </c>
      <c r="F42" s="48"/>
      <c r="G42" s="48"/>
      <c r="H42" s="48"/>
    </row>
    <row r="43" spans="1:8" ht="31.5" customHeight="1" x14ac:dyDescent="0.25">
      <c r="A43" s="6" t="s">
        <v>569</v>
      </c>
      <c r="B43" s="24"/>
      <c r="C43" s="24"/>
      <c r="D43" s="7">
        <f>SUBTOTAL(9,D42)</f>
        <v>442.88</v>
      </c>
      <c r="E43" s="21"/>
    </row>
    <row r="44" spans="1:8" ht="31.5" customHeight="1" x14ac:dyDescent="0.25">
      <c r="A44" s="28" t="s">
        <v>125</v>
      </c>
      <c r="B44" s="29">
        <v>46949016017</v>
      </c>
      <c r="C44" s="29" t="s">
        <v>1</v>
      </c>
      <c r="D44" s="30">
        <v>368.75</v>
      </c>
      <c r="E44" s="31" t="s">
        <v>55</v>
      </c>
    </row>
    <row r="45" spans="1:8" ht="31.5" customHeight="1" x14ac:dyDescent="0.25">
      <c r="A45" s="6" t="s">
        <v>570</v>
      </c>
      <c r="B45" s="24"/>
      <c r="C45" s="24"/>
      <c r="D45" s="7">
        <f>SUBTOTAL(9,D44)</f>
        <v>368.75</v>
      </c>
      <c r="E45" s="21"/>
    </row>
    <row r="46" spans="1:8" ht="31.5" customHeight="1" x14ac:dyDescent="0.25">
      <c r="A46" s="28" t="s">
        <v>588</v>
      </c>
      <c r="B46" s="29">
        <v>30404089259</v>
      </c>
      <c r="C46" s="29" t="s">
        <v>1</v>
      </c>
      <c r="D46" s="30">
        <v>30</v>
      </c>
      <c r="E46" s="31" t="s">
        <v>58</v>
      </c>
    </row>
    <row r="47" spans="1:8" ht="31.5" customHeight="1" x14ac:dyDescent="0.25">
      <c r="A47" s="6" t="s">
        <v>616</v>
      </c>
      <c r="B47" s="24"/>
      <c r="C47" s="24"/>
      <c r="D47" s="7">
        <f>SUBTOTAL(9,D46)</f>
        <v>30</v>
      </c>
      <c r="E47" s="21"/>
    </row>
    <row r="48" spans="1:8" ht="31.5" customHeight="1" x14ac:dyDescent="0.25">
      <c r="A48" s="4" t="s">
        <v>4</v>
      </c>
      <c r="B48" s="23">
        <v>85821130368</v>
      </c>
      <c r="C48" s="23" t="s">
        <v>1</v>
      </c>
      <c r="D48" s="5">
        <v>1.91</v>
      </c>
      <c r="E48" s="20" t="s">
        <v>62</v>
      </c>
      <c r="F48" s="32"/>
    </row>
    <row r="49" spans="1:6" ht="31.5" customHeight="1" x14ac:dyDescent="0.25">
      <c r="A49" s="4" t="s">
        <v>4</v>
      </c>
      <c r="B49" s="23">
        <v>85821130368</v>
      </c>
      <c r="C49" s="23" t="s">
        <v>1</v>
      </c>
      <c r="D49" s="5">
        <v>64.7</v>
      </c>
      <c r="E49" s="20" t="s">
        <v>66</v>
      </c>
      <c r="F49" s="32"/>
    </row>
    <row r="50" spans="1:6" ht="31.5" customHeight="1" x14ac:dyDescent="0.25">
      <c r="A50" s="6" t="s">
        <v>89</v>
      </c>
      <c r="B50" s="24"/>
      <c r="C50" s="24"/>
      <c r="D50" s="7">
        <f>SUBTOTAL(9,D48:D49)</f>
        <v>66.61</v>
      </c>
      <c r="E50" s="21"/>
    </row>
    <row r="51" spans="1:6" ht="31.5" customHeight="1" x14ac:dyDescent="0.25">
      <c r="A51" s="4" t="s">
        <v>43</v>
      </c>
      <c r="B51" s="26" t="s">
        <v>52</v>
      </c>
      <c r="C51" s="23" t="s">
        <v>0</v>
      </c>
      <c r="D51" s="5">
        <v>487.5</v>
      </c>
      <c r="E51" s="20" t="s">
        <v>62</v>
      </c>
    </row>
    <row r="52" spans="1:6" ht="31.5" customHeight="1" x14ac:dyDescent="0.25">
      <c r="A52" s="4" t="s">
        <v>43</v>
      </c>
      <c r="B52" s="26" t="s">
        <v>52</v>
      </c>
      <c r="C52" s="23" t="s">
        <v>0</v>
      </c>
      <c r="D52" s="5">
        <v>1244.48</v>
      </c>
      <c r="E52" s="20" t="s">
        <v>55</v>
      </c>
    </row>
    <row r="53" spans="1:6" ht="31.5" customHeight="1" x14ac:dyDescent="0.25">
      <c r="A53" s="4" t="s">
        <v>43</v>
      </c>
      <c r="B53" s="26" t="s">
        <v>52</v>
      </c>
      <c r="C53" s="23" t="s">
        <v>0</v>
      </c>
      <c r="D53" s="5">
        <v>185</v>
      </c>
      <c r="E53" s="20" t="s">
        <v>204</v>
      </c>
    </row>
    <row r="54" spans="1:6" ht="31.5" customHeight="1" x14ac:dyDescent="0.25">
      <c r="A54" s="6" t="s">
        <v>90</v>
      </c>
      <c r="B54" s="27"/>
      <c r="C54" s="24"/>
      <c r="D54" s="7">
        <f>SUBTOTAL(9,D51:D53)</f>
        <v>1916.98</v>
      </c>
      <c r="E54" s="21"/>
      <c r="F54" s="32"/>
    </row>
    <row r="55" spans="1:6" ht="31.5" customHeight="1" x14ac:dyDescent="0.25">
      <c r="A55" s="28" t="s">
        <v>571</v>
      </c>
      <c r="B55" s="35" t="s">
        <v>573</v>
      </c>
      <c r="C55" s="29" t="s">
        <v>1</v>
      </c>
      <c r="D55" s="30">
        <v>404.53</v>
      </c>
      <c r="E55" s="31" t="s">
        <v>255</v>
      </c>
      <c r="F55" s="32"/>
    </row>
    <row r="56" spans="1:6" ht="31.5" customHeight="1" x14ac:dyDescent="0.25">
      <c r="A56" s="28" t="s">
        <v>571</v>
      </c>
      <c r="B56" s="35" t="s">
        <v>573</v>
      </c>
      <c r="C56" s="29" t="s">
        <v>1</v>
      </c>
      <c r="D56" s="30">
        <v>112.5</v>
      </c>
      <c r="E56" s="31" t="s">
        <v>55</v>
      </c>
      <c r="F56" s="32"/>
    </row>
    <row r="57" spans="1:6" ht="31.5" customHeight="1" x14ac:dyDescent="0.25">
      <c r="A57" s="6" t="s">
        <v>572</v>
      </c>
      <c r="B57" s="27"/>
      <c r="C57" s="24"/>
      <c r="D57" s="7">
        <f>SUBTOTAL(9,D55:D56)</f>
        <v>517.03</v>
      </c>
      <c r="E57" s="21"/>
      <c r="F57" s="32"/>
    </row>
    <row r="58" spans="1:6" s="48" customFormat="1" ht="31.5" customHeight="1" x14ac:dyDescent="0.25">
      <c r="A58" s="28" t="s">
        <v>603</v>
      </c>
      <c r="B58" s="35" t="s">
        <v>201</v>
      </c>
      <c r="C58" s="29" t="s">
        <v>1</v>
      </c>
      <c r="D58" s="30">
        <v>4.6900000000000004</v>
      </c>
      <c r="E58" s="31" t="s">
        <v>183</v>
      </c>
      <c r="F58" s="47"/>
    </row>
    <row r="59" spans="1:6" ht="31.5" customHeight="1" x14ac:dyDescent="0.25">
      <c r="A59" s="6" t="s">
        <v>604</v>
      </c>
      <c r="B59" s="27"/>
      <c r="C59" s="24"/>
      <c r="D59" s="7">
        <f>SUBTOTAL(9,D58)</f>
        <v>4.6900000000000004</v>
      </c>
      <c r="E59" s="21"/>
      <c r="F59" s="32"/>
    </row>
    <row r="60" spans="1:6" ht="31.5" customHeight="1" x14ac:dyDescent="0.25">
      <c r="A60" s="4" t="s">
        <v>5</v>
      </c>
      <c r="B60" s="23">
        <v>61817894937</v>
      </c>
      <c r="C60" s="23" t="s">
        <v>1</v>
      </c>
      <c r="D60" s="5">
        <v>320.63</v>
      </c>
      <c r="E60" s="20" t="s">
        <v>60</v>
      </c>
    </row>
    <row r="61" spans="1:6" ht="31.5" customHeight="1" x14ac:dyDescent="0.25">
      <c r="A61" s="6" t="s">
        <v>91</v>
      </c>
      <c r="B61" s="24"/>
      <c r="C61" s="24"/>
      <c r="D61" s="7">
        <f>SUBTOTAL(9,D60)</f>
        <v>320.63</v>
      </c>
      <c r="E61" s="21"/>
      <c r="F61" s="32"/>
    </row>
    <row r="62" spans="1:6" ht="31.5" customHeight="1" x14ac:dyDescent="0.25">
      <c r="A62" s="4" t="s">
        <v>32</v>
      </c>
      <c r="B62" s="23">
        <v>74364571096</v>
      </c>
      <c r="C62" s="23" t="s">
        <v>1</v>
      </c>
      <c r="D62" s="5">
        <v>678.6</v>
      </c>
      <c r="E62" s="20" t="s">
        <v>54</v>
      </c>
    </row>
    <row r="63" spans="1:6" ht="31.5" customHeight="1" x14ac:dyDescent="0.25">
      <c r="A63" s="6" t="s">
        <v>92</v>
      </c>
      <c r="B63" s="24"/>
      <c r="C63" s="24"/>
      <c r="D63" s="7">
        <f>SUBTOTAL(9,D62)</f>
        <v>678.6</v>
      </c>
      <c r="E63" s="21"/>
      <c r="F63" s="32"/>
    </row>
    <row r="64" spans="1:6" ht="31.5" customHeight="1" x14ac:dyDescent="0.25">
      <c r="A64" s="4" t="s">
        <v>31</v>
      </c>
      <c r="B64" s="23">
        <v>63073332379</v>
      </c>
      <c r="C64" s="23" t="s">
        <v>1</v>
      </c>
      <c r="D64" s="5">
        <v>302.10000000000002</v>
      </c>
      <c r="E64" s="20" t="s">
        <v>54</v>
      </c>
    </row>
    <row r="65" spans="1:6" ht="31.5" customHeight="1" x14ac:dyDescent="0.25">
      <c r="A65" s="6" t="s">
        <v>93</v>
      </c>
      <c r="B65" s="24"/>
      <c r="C65" s="24"/>
      <c r="D65" s="7">
        <f>SUBTOTAL(9,D64)</f>
        <v>302.10000000000002</v>
      </c>
      <c r="E65" s="21"/>
      <c r="F65" s="32"/>
    </row>
    <row r="66" spans="1:6" ht="31.5" customHeight="1" x14ac:dyDescent="0.25">
      <c r="A66" s="4" t="s">
        <v>26</v>
      </c>
      <c r="B66" s="23">
        <v>87311810356</v>
      </c>
      <c r="C66" s="23" t="s">
        <v>27</v>
      </c>
      <c r="D66" s="5">
        <v>1.45</v>
      </c>
      <c r="E66" s="20" t="s">
        <v>58</v>
      </c>
    </row>
    <row r="67" spans="1:6" ht="31.5" customHeight="1" x14ac:dyDescent="0.25">
      <c r="A67" s="6" t="s">
        <v>94</v>
      </c>
      <c r="B67" s="24"/>
      <c r="C67" s="24"/>
      <c r="D67" s="7">
        <f>SUBTOTAL(9,D66)</f>
        <v>1.45</v>
      </c>
      <c r="E67" s="21"/>
      <c r="F67" s="32"/>
    </row>
    <row r="68" spans="1:6" ht="31.5" customHeight="1" x14ac:dyDescent="0.25">
      <c r="A68" s="4" t="s">
        <v>39</v>
      </c>
      <c r="B68" s="23">
        <v>81793146560</v>
      </c>
      <c r="C68" s="23" t="s">
        <v>1</v>
      </c>
      <c r="D68" s="5">
        <v>46.29</v>
      </c>
      <c r="E68" s="20" t="s">
        <v>58</v>
      </c>
    </row>
    <row r="69" spans="1:6" ht="31.5" customHeight="1" x14ac:dyDescent="0.25">
      <c r="A69" s="6" t="s">
        <v>96</v>
      </c>
      <c r="B69" s="24"/>
      <c r="C69" s="24"/>
      <c r="D69" s="7">
        <f>SUBTOTAL(9,D68)</f>
        <v>46.29</v>
      </c>
      <c r="E69" s="21"/>
      <c r="F69" s="32"/>
    </row>
    <row r="70" spans="1:6" ht="31.5" customHeight="1" x14ac:dyDescent="0.25">
      <c r="A70" s="4" t="s">
        <v>128</v>
      </c>
      <c r="B70" s="23">
        <v>89246742324</v>
      </c>
      <c r="C70" s="23" t="s">
        <v>1</v>
      </c>
      <c r="D70" s="5">
        <v>1327.44</v>
      </c>
      <c r="E70" s="20" t="s">
        <v>54</v>
      </c>
    </row>
    <row r="71" spans="1:6" ht="31.5" customHeight="1" x14ac:dyDescent="0.25">
      <c r="A71" s="6" t="s">
        <v>287</v>
      </c>
      <c r="B71" s="24"/>
      <c r="C71" s="24"/>
      <c r="D71" s="7">
        <f>SUBTOTAL(9,D70)</f>
        <v>1327.44</v>
      </c>
      <c r="E71" s="21"/>
      <c r="F71" s="32"/>
    </row>
    <row r="72" spans="1:6" ht="31.5" customHeight="1" x14ac:dyDescent="0.25">
      <c r="A72" s="4" t="s">
        <v>98</v>
      </c>
      <c r="B72" s="23">
        <v>80572192786</v>
      </c>
      <c r="C72" s="23" t="s">
        <v>1</v>
      </c>
      <c r="D72" s="5">
        <v>320.12</v>
      </c>
      <c r="E72" s="20" t="s">
        <v>53</v>
      </c>
    </row>
    <row r="73" spans="1:6" ht="31.5" customHeight="1" x14ac:dyDescent="0.25">
      <c r="A73" s="6" t="s">
        <v>99</v>
      </c>
      <c r="B73" s="24"/>
      <c r="C73" s="24"/>
      <c r="D73" s="7">
        <f>SUBTOTAL(9,D72)</f>
        <v>320.12</v>
      </c>
      <c r="E73" s="21"/>
      <c r="F73" s="32"/>
    </row>
    <row r="74" spans="1:6" s="48" customFormat="1" ht="31.5" customHeight="1" x14ac:dyDescent="0.25">
      <c r="A74" s="28" t="s">
        <v>609</v>
      </c>
      <c r="B74" s="29">
        <v>96986049956</v>
      </c>
      <c r="C74" s="29" t="s">
        <v>27</v>
      </c>
      <c r="D74" s="30">
        <v>418.06</v>
      </c>
      <c r="E74" s="31" t="s">
        <v>61</v>
      </c>
      <c r="F74" s="47"/>
    </row>
    <row r="75" spans="1:6" ht="31.5" customHeight="1" x14ac:dyDescent="0.25">
      <c r="A75" s="6" t="s">
        <v>610</v>
      </c>
      <c r="B75" s="24"/>
      <c r="C75" s="24"/>
      <c r="D75" s="7">
        <f>SUBTOTAL(9,D74)</f>
        <v>418.06</v>
      </c>
      <c r="E75" s="21"/>
      <c r="F75" s="32"/>
    </row>
    <row r="76" spans="1:6" ht="31.5" customHeight="1" x14ac:dyDescent="0.25">
      <c r="A76" s="28" t="s">
        <v>586</v>
      </c>
      <c r="B76" s="29">
        <v>51194124724</v>
      </c>
      <c r="C76" s="29" t="s">
        <v>1</v>
      </c>
      <c r="D76" s="30">
        <v>784.05</v>
      </c>
      <c r="E76" s="31" t="s">
        <v>183</v>
      </c>
      <c r="F76" s="32"/>
    </row>
    <row r="77" spans="1:6" ht="31.5" customHeight="1" x14ac:dyDescent="0.25">
      <c r="A77" s="6" t="s">
        <v>587</v>
      </c>
      <c r="B77" s="24"/>
      <c r="C77" s="24"/>
      <c r="D77" s="7">
        <f>SUBTOTAL(9,D76)</f>
        <v>784.05</v>
      </c>
      <c r="E77" s="21"/>
      <c r="F77" s="32"/>
    </row>
    <row r="78" spans="1:6" ht="31.5" customHeight="1" x14ac:dyDescent="0.25">
      <c r="A78" s="28" t="s">
        <v>527</v>
      </c>
      <c r="B78" s="29">
        <v>27759560625</v>
      </c>
      <c r="C78" s="29" t="s">
        <v>467</v>
      </c>
      <c r="D78" s="30">
        <v>147.08000000000001</v>
      </c>
      <c r="E78" s="31" t="s">
        <v>54</v>
      </c>
      <c r="F78" s="32"/>
    </row>
    <row r="79" spans="1:6" ht="31.5" customHeight="1" x14ac:dyDescent="0.25">
      <c r="A79" s="6" t="s">
        <v>528</v>
      </c>
      <c r="B79" s="24"/>
      <c r="C79" s="24"/>
      <c r="D79" s="7">
        <f>SUBTOTAL(9,D78)</f>
        <v>147.08000000000001</v>
      </c>
      <c r="E79" s="21"/>
      <c r="F79" s="32"/>
    </row>
    <row r="80" spans="1:6" ht="31.5" customHeight="1" x14ac:dyDescent="0.25">
      <c r="A80" s="28" t="s">
        <v>599</v>
      </c>
      <c r="B80" s="29">
        <v>89734896635</v>
      </c>
      <c r="C80" s="29" t="s">
        <v>1</v>
      </c>
      <c r="D80" s="30">
        <v>42</v>
      </c>
      <c r="E80" s="31" t="s">
        <v>55</v>
      </c>
      <c r="F80" s="32"/>
    </row>
    <row r="81" spans="1:6" ht="31.5" customHeight="1" x14ac:dyDescent="0.25">
      <c r="A81" s="6" t="s">
        <v>600</v>
      </c>
      <c r="B81" s="24"/>
      <c r="C81" s="24"/>
      <c r="D81" s="7">
        <f>SUBTOTAL(9,D80)</f>
        <v>42</v>
      </c>
      <c r="E81" s="21"/>
      <c r="F81" s="32"/>
    </row>
    <row r="82" spans="1:6" ht="31.5" customHeight="1" x14ac:dyDescent="0.25">
      <c r="A82" s="4" t="s">
        <v>314</v>
      </c>
      <c r="B82" s="23">
        <v>85934202990</v>
      </c>
      <c r="C82" s="23" t="s">
        <v>1</v>
      </c>
      <c r="D82" s="5">
        <v>100</v>
      </c>
      <c r="E82" s="20" t="s">
        <v>62</v>
      </c>
    </row>
    <row r="83" spans="1:6" ht="31.5" customHeight="1" x14ac:dyDescent="0.25">
      <c r="A83" s="6" t="s">
        <v>315</v>
      </c>
      <c r="B83" s="24"/>
      <c r="C83" s="24"/>
      <c r="D83" s="7">
        <f>SUBTOTAL(9,D82)</f>
        <v>100</v>
      </c>
      <c r="E83" s="21"/>
      <c r="F83" s="32"/>
    </row>
    <row r="84" spans="1:6" ht="31.5" customHeight="1" x14ac:dyDescent="0.25">
      <c r="A84" s="4" t="s">
        <v>22</v>
      </c>
      <c r="B84" s="23">
        <v>45552012966</v>
      </c>
      <c r="C84" s="23" t="s">
        <v>23</v>
      </c>
      <c r="D84" s="5">
        <v>19.21</v>
      </c>
      <c r="E84" s="20" t="s">
        <v>59</v>
      </c>
    </row>
    <row r="85" spans="1:6" ht="31.5" customHeight="1" x14ac:dyDescent="0.25">
      <c r="A85" s="6" t="s">
        <v>101</v>
      </c>
      <c r="B85" s="24"/>
      <c r="C85" s="24"/>
      <c r="D85" s="7">
        <f>SUBTOTAL(9,D84)</f>
        <v>19.21</v>
      </c>
      <c r="E85" s="21"/>
      <c r="F85" s="32"/>
    </row>
    <row r="86" spans="1:6" ht="31.5" customHeight="1" x14ac:dyDescent="0.25">
      <c r="A86" s="4" t="s">
        <v>576</v>
      </c>
      <c r="B86" s="23">
        <v>84934386922</v>
      </c>
      <c r="C86" s="23" t="s">
        <v>1</v>
      </c>
      <c r="D86" s="5">
        <v>440.63</v>
      </c>
      <c r="E86" s="20" t="s">
        <v>222</v>
      </c>
    </row>
    <row r="87" spans="1:6" ht="31.5" customHeight="1" x14ac:dyDescent="0.25">
      <c r="A87" s="6" t="s">
        <v>577</v>
      </c>
      <c r="B87" s="24"/>
      <c r="C87" s="24"/>
      <c r="D87" s="7">
        <f>SUBTOTAL(9,D86)</f>
        <v>440.63</v>
      </c>
      <c r="E87" s="21"/>
      <c r="F87" s="32"/>
    </row>
    <row r="88" spans="1:6" s="48" customFormat="1" ht="31.5" customHeight="1" x14ac:dyDescent="0.25">
      <c r="A88" s="28" t="s">
        <v>595</v>
      </c>
      <c r="B88" s="29">
        <v>47743970086</v>
      </c>
      <c r="C88" s="29" t="s">
        <v>1</v>
      </c>
      <c r="D88" s="30">
        <v>31.99</v>
      </c>
      <c r="E88" s="31" t="s">
        <v>55</v>
      </c>
      <c r="F88" s="47"/>
    </row>
    <row r="89" spans="1:6" ht="31.5" customHeight="1" x14ac:dyDescent="0.25">
      <c r="A89" s="6" t="s">
        <v>596</v>
      </c>
      <c r="B89" s="24"/>
      <c r="C89" s="24"/>
      <c r="D89" s="7">
        <f>SUBTOTAL(9,D88)</f>
        <v>31.99</v>
      </c>
      <c r="E89" s="21"/>
      <c r="F89" s="32"/>
    </row>
    <row r="90" spans="1:6" ht="31.5" customHeight="1" x14ac:dyDescent="0.25">
      <c r="A90" s="4" t="s">
        <v>132</v>
      </c>
      <c r="B90" s="23">
        <v>55866154650</v>
      </c>
      <c r="C90" s="23" t="s">
        <v>1</v>
      </c>
      <c r="D90" s="5">
        <v>1015.33</v>
      </c>
      <c r="E90" s="20" t="s">
        <v>54</v>
      </c>
    </row>
    <row r="91" spans="1:6" ht="31.5" customHeight="1" x14ac:dyDescent="0.25">
      <c r="A91" s="4" t="s">
        <v>132</v>
      </c>
      <c r="B91" s="23">
        <v>55866154650</v>
      </c>
      <c r="C91" s="23" t="s">
        <v>1</v>
      </c>
      <c r="D91" s="5">
        <v>6739.91</v>
      </c>
      <c r="E91" s="20" t="s">
        <v>60</v>
      </c>
    </row>
    <row r="92" spans="1:6" ht="31.5" customHeight="1" x14ac:dyDescent="0.25">
      <c r="A92" s="6" t="s">
        <v>288</v>
      </c>
      <c r="B92" s="24"/>
      <c r="C92" s="24"/>
      <c r="D92" s="7">
        <f>SUBTOTAL(9,D90:D91)</f>
        <v>7755.24</v>
      </c>
      <c r="E92" s="21"/>
      <c r="F92" s="32"/>
    </row>
    <row r="93" spans="1:6" ht="31.5" customHeight="1" x14ac:dyDescent="0.25">
      <c r="A93" s="28" t="s">
        <v>578</v>
      </c>
      <c r="B93" s="29">
        <v>36734676146</v>
      </c>
      <c r="C93" s="29" t="s">
        <v>13</v>
      </c>
      <c r="D93" s="30">
        <v>7500</v>
      </c>
      <c r="E93" s="31" t="s">
        <v>63</v>
      </c>
      <c r="F93" s="32"/>
    </row>
    <row r="94" spans="1:6" ht="31.5" customHeight="1" x14ac:dyDescent="0.25">
      <c r="A94" s="6" t="s">
        <v>579</v>
      </c>
      <c r="B94" s="24"/>
      <c r="C94" s="24"/>
      <c r="D94" s="7">
        <f>SUBTOTAL(9,D93)</f>
        <v>7500</v>
      </c>
      <c r="E94" s="21"/>
      <c r="F94" s="32"/>
    </row>
    <row r="95" spans="1:6" ht="31.5" customHeight="1" x14ac:dyDescent="0.25">
      <c r="A95" s="28" t="s">
        <v>25</v>
      </c>
      <c r="B95" s="29">
        <v>57560191883</v>
      </c>
      <c r="C95" s="29" t="s">
        <v>1</v>
      </c>
      <c r="D95" s="30">
        <v>322.60000000000002</v>
      </c>
      <c r="E95" s="31" t="s">
        <v>184</v>
      </c>
      <c r="F95" s="32"/>
    </row>
    <row r="96" spans="1:6" ht="31.5" customHeight="1" x14ac:dyDescent="0.25">
      <c r="A96" s="6" t="s">
        <v>342</v>
      </c>
      <c r="B96" s="24"/>
      <c r="C96" s="24"/>
      <c r="D96" s="7">
        <f>SUBTOTAL(9,D95)</f>
        <v>322.60000000000002</v>
      </c>
      <c r="E96" s="21"/>
      <c r="F96" s="32"/>
    </row>
    <row r="97" spans="1:6" s="48" customFormat="1" ht="31.5" customHeight="1" x14ac:dyDescent="0.25">
      <c r="A97" s="28" t="s">
        <v>605</v>
      </c>
      <c r="B97" s="29">
        <v>83428941863</v>
      </c>
      <c r="C97" s="29" t="s">
        <v>1</v>
      </c>
      <c r="D97" s="30">
        <v>21.1</v>
      </c>
      <c r="E97" s="31" t="s">
        <v>183</v>
      </c>
      <c r="F97" s="47"/>
    </row>
    <row r="98" spans="1:6" ht="31.5" customHeight="1" x14ac:dyDescent="0.25">
      <c r="A98" s="6" t="s">
        <v>606</v>
      </c>
      <c r="B98" s="24"/>
      <c r="C98" s="24"/>
      <c r="D98" s="7">
        <f>SUBTOTAL(9,D97)</f>
        <v>21.1</v>
      </c>
      <c r="E98" s="21"/>
      <c r="F98" s="32"/>
    </row>
    <row r="99" spans="1:6" ht="31.5" customHeight="1" x14ac:dyDescent="0.25">
      <c r="A99" s="28" t="s">
        <v>582</v>
      </c>
      <c r="B99" s="29">
        <v>2429758404</v>
      </c>
      <c r="C99" s="29" t="s">
        <v>1</v>
      </c>
      <c r="D99" s="30">
        <v>2390.44</v>
      </c>
      <c r="E99" s="31" t="s">
        <v>204</v>
      </c>
      <c r="F99" s="32"/>
    </row>
    <row r="100" spans="1:6" ht="31.5" customHeight="1" x14ac:dyDescent="0.25">
      <c r="A100" s="6" t="s">
        <v>583</v>
      </c>
      <c r="B100" s="24"/>
      <c r="C100" s="24"/>
      <c r="D100" s="7">
        <f>SUBTOTAL(9,D99)</f>
        <v>2390.44</v>
      </c>
      <c r="E100" s="21"/>
      <c r="F100" s="32"/>
    </row>
    <row r="101" spans="1:6" ht="31.5" customHeight="1" x14ac:dyDescent="0.25">
      <c r="A101" s="28" t="s">
        <v>584</v>
      </c>
      <c r="B101" s="29">
        <v>71561747580</v>
      </c>
      <c r="C101" s="29" t="s">
        <v>1</v>
      </c>
      <c r="D101" s="30">
        <v>7968.75</v>
      </c>
      <c r="E101" s="31" t="s">
        <v>63</v>
      </c>
      <c r="F101" s="32"/>
    </row>
    <row r="102" spans="1:6" ht="31.5" customHeight="1" x14ac:dyDescent="0.25">
      <c r="A102" s="6" t="s">
        <v>585</v>
      </c>
      <c r="B102" s="24"/>
      <c r="C102" s="24"/>
      <c r="D102" s="7">
        <f>SUBTOTAL(9,D101)</f>
        <v>7968.75</v>
      </c>
      <c r="E102" s="21"/>
      <c r="F102" s="32"/>
    </row>
    <row r="103" spans="1:6" ht="31.5" customHeight="1" x14ac:dyDescent="0.25">
      <c r="A103" s="4" t="s">
        <v>29</v>
      </c>
      <c r="B103" s="23">
        <v>49483564012</v>
      </c>
      <c r="C103" s="23" t="s">
        <v>30</v>
      </c>
      <c r="D103" s="5">
        <v>94.03</v>
      </c>
      <c r="E103" s="20" t="s">
        <v>54</v>
      </c>
    </row>
    <row r="104" spans="1:6" ht="31.5" customHeight="1" x14ac:dyDescent="0.25">
      <c r="A104" s="6" t="s">
        <v>106</v>
      </c>
      <c r="B104" s="24"/>
      <c r="C104" s="24"/>
      <c r="D104" s="7">
        <f>SUBTOTAL(9,D103)</f>
        <v>94.03</v>
      </c>
      <c r="E104" s="21"/>
      <c r="F104" s="32"/>
    </row>
    <row r="105" spans="1:6" s="48" customFormat="1" ht="31.5" customHeight="1" x14ac:dyDescent="0.25">
      <c r="A105" s="28" t="s">
        <v>611</v>
      </c>
      <c r="B105" s="29">
        <v>7745121924</v>
      </c>
      <c r="C105" s="29" t="s">
        <v>1</v>
      </c>
      <c r="D105" s="30">
        <v>3356.46</v>
      </c>
      <c r="E105" s="31" t="s">
        <v>61</v>
      </c>
      <c r="F105" s="47"/>
    </row>
    <row r="106" spans="1:6" ht="31.5" customHeight="1" x14ac:dyDescent="0.25">
      <c r="A106" s="6" t="s">
        <v>612</v>
      </c>
      <c r="B106" s="24"/>
      <c r="C106" s="24"/>
      <c r="D106" s="7">
        <f>SUBTOTAL(9,D105)</f>
        <v>3356.46</v>
      </c>
      <c r="E106" s="21"/>
      <c r="F106" s="32"/>
    </row>
    <row r="107" spans="1:6" ht="31.5" customHeight="1" x14ac:dyDescent="0.25">
      <c r="A107" s="28" t="s">
        <v>175</v>
      </c>
      <c r="B107" s="29">
        <v>64546066176</v>
      </c>
      <c r="C107" s="29" t="s">
        <v>1</v>
      </c>
      <c r="D107" s="30">
        <v>248.85</v>
      </c>
      <c r="E107" s="31" t="s">
        <v>481</v>
      </c>
      <c r="F107" s="32"/>
    </row>
    <row r="108" spans="1:6" ht="31.5" customHeight="1" x14ac:dyDescent="0.25">
      <c r="A108" s="6" t="s">
        <v>289</v>
      </c>
      <c r="B108" s="24"/>
      <c r="C108" s="24"/>
      <c r="D108" s="7">
        <f>SUBTOTAL(9,D107)</f>
        <v>248.85</v>
      </c>
      <c r="E108" s="21"/>
      <c r="F108" s="32"/>
    </row>
    <row r="109" spans="1:6" s="48" customFormat="1" ht="31.5" customHeight="1" x14ac:dyDescent="0.25">
      <c r="A109" s="28" t="s">
        <v>597</v>
      </c>
      <c r="B109" s="29">
        <v>1151226582</v>
      </c>
      <c r="C109" s="29" t="s">
        <v>1</v>
      </c>
      <c r="D109" s="30">
        <v>54.3</v>
      </c>
      <c r="E109" s="31" t="s">
        <v>617</v>
      </c>
      <c r="F109" s="47"/>
    </row>
    <row r="110" spans="1:6" ht="31.5" customHeight="1" x14ac:dyDescent="0.25">
      <c r="A110" s="6" t="s">
        <v>598</v>
      </c>
      <c r="B110" s="24"/>
      <c r="C110" s="24"/>
      <c r="D110" s="7">
        <f>SUBTOTAL(9,D109)</f>
        <v>54.3</v>
      </c>
      <c r="E110" s="21"/>
      <c r="F110" s="32"/>
    </row>
    <row r="111" spans="1:6" s="48" customFormat="1" ht="31.5" customHeight="1" x14ac:dyDescent="0.25">
      <c r="A111" s="28" t="s">
        <v>601</v>
      </c>
      <c r="B111" s="29">
        <v>62708258549</v>
      </c>
      <c r="C111" s="29" t="s">
        <v>1</v>
      </c>
      <c r="D111" s="30">
        <v>3.99</v>
      </c>
      <c r="E111" s="31" t="s">
        <v>183</v>
      </c>
      <c r="F111" s="47"/>
    </row>
    <row r="112" spans="1:6" ht="31.5" customHeight="1" x14ac:dyDescent="0.25">
      <c r="A112" s="28" t="s">
        <v>602</v>
      </c>
      <c r="B112" s="29"/>
      <c r="C112" s="29"/>
      <c r="D112" s="30">
        <f>SUBTOTAL(9,D111)</f>
        <v>3.99</v>
      </c>
      <c r="E112" s="31"/>
      <c r="F112" s="32"/>
    </row>
    <row r="113" spans="1:8" ht="31.5" customHeight="1" x14ac:dyDescent="0.25">
      <c r="A113" s="28" t="s">
        <v>620</v>
      </c>
      <c r="B113" s="29">
        <v>77460181589</v>
      </c>
      <c r="C113" s="29" t="s">
        <v>229</v>
      </c>
      <c r="D113" s="30">
        <v>136.13999999999999</v>
      </c>
      <c r="E113" s="31" t="s">
        <v>61</v>
      </c>
      <c r="F113" s="32"/>
    </row>
    <row r="114" spans="1:8" ht="31.5" customHeight="1" x14ac:dyDescent="0.25">
      <c r="A114" s="6" t="s">
        <v>621</v>
      </c>
      <c r="B114" s="24"/>
      <c r="C114" s="24"/>
      <c r="D114" s="30">
        <f>SUBTOTAL(9,D113)</f>
        <v>136.13999999999999</v>
      </c>
      <c r="E114" s="21"/>
      <c r="F114" s="32"/>
    </row>
    <row r="115" spans="1:8" ht="31.5" customHeight="1" x14ac:dyDescent="0.25">
      <c r="A115" s="28" t="s">
        <v>589</v>
      </c>
      <c r="B115" s="29">
        <v>90918289020</v>
      </c>
      <c r="C115" s="29" t="s">
        <v>1</v>
      </c>
      <c r="D115" s="30">
        <v>153.15</v>
      </c>
      <c r="E115" s="31" t="s">
        <v>183</v>
      </c>
      <c r="F115" s="32"/>
    </row>
    <row r="116" spans="1:8" ht="31.5" customHeight="1" x14ac:dyDescent="0.25">
      <c r="A116" s="28" t="s">
        <v>589</v>
      </c>
      <c r="B116" s="29">
        <v>90918289020</v>
      </c>
      <c r="C116" s="29" t="s">
        <v>1</v>
      </c>
      <c r="D116" s="30">
        <v>5</v>
      </c>
      <c r="E116" s="31" t="s">
        <v>58</v>
      </c>
      <c r="F116" s="32"/>
    </row>
    <row r="117" spans="1:8" ht="31.5" customHeight="1" x14ac:dyDescent="0.25">
      <c r="A117" s="6" t="s">
        <v>590</v>
      </c>
      <c r="B117" s="24"/>
      <c r="C117" s="24"/>
      <c r="D117" s="7">
        <f>SUBTOTAL(9,D115:D116)</f>
        <v>158.15</v>
      </c>
      <c r="E117" s="21"/>
      <c r="F117" s="32"/>
    </row>
    <row r="118" spans="1:8" ht="31.5" customHeight="1" x14ac:dyDescent="0.25">
      <c r="A118" s="28" t="s">
        <v>180</v>
      </c>
      <c r="B118" s="29">
        <v>23366802564</v>
      </c>
      <c r="C118" s="29" t="s">
        <v>1</v>
      </c>
      <c r="D118" s="30">
        <v>34.64</v>
      </c>
      <c r="E118" s="31" t="s">
        <v>183</v>
      </c>
      <c r="F118" s="32"/>
    </row>
    <row r="119" spans="1:8" ht="31.5" customHeight="1" x14ac:dyDescent="0.25">
      <c r="A119" s="6" t="s">
        <v>383</v>
      </c>
      <c r="B119" s="24"/>
      <c r="C119" s="24"/>
      <c r="D119" s="7">
        <f>SUBTOTAL(9,D118)</f>
        <v>34.64</v>
      </c>
      <c r="E119" s="21"/>
      <c r="F119" s="32"/>
    </row>
    <row r="120" spans="1:8" ht="31.5" customHeight="1" x14ac:dyDescent="0.25">
      <c r="A120" s="28" t="s">
        <v>529</v>
      </c>
      <c r="B120" s="29">
        <v>29224881750</v>
      </c>
      <c r="C120" s="29" t="s">
        <v>27</v>
      </c>
      <c r="D120" s="30">
        <v>108.63</v>
      </c>
      <c r="E120" s="31" t="s">
        <v>183</v>
      </c>
      <c r="F120" s="32"/>
    </row>
    <row r="121" spans="1:8" ht="31.5" customHeight="1" x14ac:dyDescent="0.25">
      <c r="A121" s="6" t="s">
        <v>531</v>
      </c>
      <c r="B121" s="24"/>
      <c r="C121" s="24"/>
      <c r="D121" s="7">
        <f>SUBTOTAL(9,D120)</f>
        <v>108.63</v>
      </c>
      <c r="E121" s="21"/>
      <c r="F121" s="32"/>
    </row>
    <row r="122" spans="1:8" ht="31.5" customHeight="1" x14ac:dyDescent="0.25">
      <c r="A122" s="12" t="s">
        <v>285</v>
      </c>
      <c r="B122" s="25">
        <v>2535697732</v>
      </c>
      <c r="C122" s="25" t="s">
        <v>1</v>
      </c>
      <c r="D122" s="13">
        <v>80.150000000000006</v>
      </c>
      <c r="E122" s="22" t="s">
        <v>70</v>
      </c>
    </row>
    <row r="123" spans="1:8" ht="31.5" customHeight="1" x14ac:dyDescent="0.25">
      <c r="A123" s="6" t="s">
        <v>282</v>
      </c>
      <c r="B123" s="24"/>
      <c r="C123" s="24"/>
      <c r="D123" s="7">
        <f>SUBTOTAL(9,D122)</f>
        <v>80.150000000000006</v>
      </c>
      <c r="E123" s="21"/>
    </row>
    <row r="124" spans="1:8" ht="31.5" customHeight="1" x14ac:dyDescent="0.25">
      <c r="A124" s="28" t="s">
        <v>176</v>
      </c>
      <c r="B124" s="29">
        <v>73192045164</v>
      </c>
      <c r="C124" s="29" t="s">
        <v>1</v>
      </c>
      <c r="D124" s="30">
        <v>102.28</v>
      </c>
      <c r="E124" s="31" t="s">
        <v>59</v>
      </c>
    </row>
    <row r="125" spans="1:8" ht="31.5" customHeight="1" x14ac:dyDescent="0.25">
      <c r="A125" s="6" t="s">
        <v>384</v>
      </c>
      <c r="B125" s="24"/>
      <c r="C125" s="24"/>
      <c r="D125" s="7">
        <f>SUBTOTAL(9,D124)</f>
        <v>102.28</v>
      </c>
      <c r="E125" s="21"/>
    </row>
    <row r="126" spans="1:8" ht="31.5" customHeight="1" x14ac:dyDescent="0.25">
      <c r="A126" s="4" t="s">
        <v>36</v>
      </c>
      <c r="B126" s="23">
        <v>82812328597</v>
      </c>
      <c r="C126" s="23" t="s">
        <v>1</v>
      </c>
      <c r="D126" s="5">
        <v>18738</v>
      </c>
      <c r="E126" s="20" t="s">
        <v>63</v>
      </c>
      <c r="H126" s="14"/>
    </row>
    <row r="127" spans="1:8" ht="31.5" customHeight="1" x14ac:dyDescent="0.25">
      <c r="A127" s="6" t="s">
        <v>114</v>
      </c>
      <c r="B127" s="24"/>
      <c r="C127" s="24"/>
      <c r="D127" s="7">
        <f>SUBTOTAL(9,D126)</f>
        <v>18738</v>
      </c>
      <c r="E127" s="21"/>
      <c r="F127" s="32"/>
    </row>
    <row r="128" spans="1:8" ht="31.5" customHeight="1" x14ac:dyDescent="0.25">
      <c r="A128" s="28" t="s">
        <v>348</v>
      </c>
      <c r="B128" s="29">
        <v>8622180689</v>
      </c>
      <c r="C128" s="29" t="s">
        <v>1</v>
      </c>
      <c r="D128" s="30">
        <v>659.99</v>
      </c>
      <c r="E128" s="31" t="s">
        <v>204</v>
      </c>
      <c r="F128" s="32"/>
    </row>
    <row r="129" spans="1:7" ht="31.5" customHeight="1" x14ac:dyDescent="0.25">
      <c r="A129" s="6" t="s">
        <v>349</v>
      </c>
      <c r="B129" s="24"/>
      <c r="C129" s="24"/>
      <c r="D129" s="7">
        <f>SUBTOTAL(9,D128)</f>
        <v>659.99</v>
      </c>
      <c r="E129" s="21"/>
      <c r="F129" s="32"/>
    </row>
    <row r="130" spans="1:7" ht="31.5" customHeight="1" x14ac:dyDescent="0.25">
      <c r="A130" s="28" t="s">
        <v>249</v>
      </c>
      <c r="B130" s="29">
        <v>85987734468</v>
      </c>
      <c r="C130" s="29" t="s">
        <v>1</v>
      </c>
      <c r="D130" s="30">
        <v>66.36</v>
      </c>
      <c r="E130" s="31" t="s">
        <v>59</v>
      </c>
      <c r="F130" s="32"/>
    </row>
    <row r="131" spans="1:7" ht="31.5" customHeight="1" x14ac:dyDescent="0.25">
      <c r="A131" s="6" t="s">
        <v>250</v>
      </c>
      <c r="B131" s="24"/>
      <c r="C131" s="24"/>
      <c r="D131" s="7">
        <f>SUBTOTAL(9,D130)</f>
        <v>66.36</v>
      </c>
      <c r="E131" s="21"/>
      <c r="F131" s="32"/>
    </row>
    <row r="132" spans="1:7" ht="31.5" customHeight="1" x14ac:dyDescent="0.25">
      <c r="A132" s="28" t="s">
        <v>24</v>
      </c>
      <c r="B132" s="23">
        <v>17148988537</v>
      </c>
      <c r="C132" s="29" t="s">
        <v>0</v>
      </c>
      <c r="D132" s="30">
        <v>2239.1799999999998</v>
      </c>
      <c r="E132" s="31" t="s">
        <v>204</v>
      </c>
      <c r="F132" s="32"/>
    </row>
    <row r="133" spans="1:7" ht="31.5" customHeight="1" x14ac:dyDescent="0.25">
      <c r="A133" s="6" t="s">
        <v>352</v>
      </c>
      <c r="B133" s="24"/>
      <c r="C133" s="24"/>
      <c r="D133" s="7">
        <f>SUBTOTAL(9,D132)</f>
        <v>2239.1799999999998</v>
      </c>
      <c r="E133" s="21"/>
      <c r="F133" s="32"/>
    </row>
    <row r="134" spans="1:7" ht="31.5" customHeight="1" x14ac:dyDescent="0.25">
      <c r="A134" s="28" t="s">
        <v>593</v>
      </c>
      <c r="B134" s="29">
        <v>61449671602</v>
      </c>
      <c r="C134" s="29" t="s">
        <v>1</v>
      </c>
      <c r="D134" s="30">
        <v>11600</v>
      </c>
      <c r="E134" s="31" t="s">
        <v>61</v>
      </c>
      <c r="F134" s="32"/>
    </row>
    <row r="135" spans="1:7" ht="31.5" customHeight="1" x14ac:dyDescent="0.25">
      <c r="A135" s="6" t="s">
        <v>594</v>
      </c>
      <c r="B135" s="24"/>
      <c r="C135" s="24"/>
      <c r="D135" s="7">
        <f>SUBTOTAL(9,D134)</f>
        <v>11600</v>
      </c>
      <c r="E135" s="21"/>
      <c r="F135" s="32"/>
    </row>
    <row r="136" spans="1:7" ht="31.5" customHeight="1" x14ac:dyDescent="0.25">
      <c r="A136" s="28" t="s">
        <v>269</v>
      </c>
      <c r="B136" s="29">
        <v>81877196963</v>
      </c>
      <c r="C136" s="29" t="s">
        <v>1</v>
      </c>
      <c r="D136" s="30">
        <v>7426</v>
      </c>
      <c r="E136" s="31" t="s">
        <v>61</v>
      </c>
      <c r="F136" s="32"/>
    </row>
    <row r="137" spans="1:7" ht="31.5" customHeight="1" x14ac:dyDescent="0.25">
      <c r="A137" s="6" t="s">
        <v>291</v>
      </c>
      <c r="B137" s="24"/>
      <c r="C137" s="24"/>
      <c r="D137" s="7">
        <f>SUBTOTAL(9,D136)</f>
        <v>7426</v>
      </c>
      <c r="E137" s="21"/>
      <c r="F137" s="32"/>
    </row>
    <row r="138" spans="1:7" ht="31.5" customHeight="1" x14ac:dyDescent="0.25">
      <c r="A138" s="4" t="s">
        <v>3</v>
      </c>
      <c r="B138" s="23">
        <v>83416546499</v>
      </c>
      <c r="C138" s="23" t="s">
        <v>1</v>
      </c>
      <c r="D138" s="5">
        <v>306.04000000000002</v>
      </c>
      <c r="E138" s="20" t="s">
        <v>59</v>
      </c>
    </row>
    <row r="139" spans="1:7" ht="31.5" customHeight="1" x14ac:dyDescent="0.25">
      <c r="A139" s="6" t="s">
        <v>116</v>
      </c>
      <c r="B139" s="24"/>
      <c r="C139" s="24"/>
      <c r="D139" s="7">
        <f>SUBTOTAL(9,D138)</f>
        <v>306.04000000000002</v>
      </c>
      <c r="E139" s="21"/>
      <c r="F139" s="32"/>
    </row>
    <row r="140" spans="1:7" ht="31.5" customHeight="1" x14ac:dyDescent="0.25">
      <c r="A140" s="4" t="s">
        <v>38</v>
      </c>
      <c r="B140" s="23">
        <v>82031999604</v>
      </c>
      <c r="C140" s="23" t="s">
        <v>1</v>
      </c>
      <c r="D140" s="5">
        <v>376.73</v>
      </c>
      <c r="E140" s="20" t="s">
        <v>53</v>
      </c>
      <c r="G140" s="14"/>
    </row>
    <row r="141" spans="1:7" ht="31.5" customHeight="1" x14ac:dyDescent="0.25">
      <c r="A141" s="6" t="s">
        <v>117</v>
      </c>
      <c r="B141" s="24"/>
      <c r="C141" s="24"/>
      <c r="D141" s="7">
        <f>SUBTOTAL(9,D140)</f>
        <v>376.73</v>
      </c>
      <c r="E141" s="21"/>
      <c r="F141" s="32"/>
    </row>
    <row r="142" spans="1:7" ht="31.5" customHeight="1" x14ac:dyDescent="0.25">
      <c r="A142" s="4" t="s">
        <v>8</v>
      </c>
      <c r="B142" s="23">
        <v>85584865987</v>
      </c>
      <c r="C142" s="23" t="s">
        <v>1</v>
      </c>
      <c r="D142" s="5">
        <v>11.94</v>
      </c>
      <c r="E142" s="20" t="s">
        <v>59</v>
      </c>
    </row>
    <row r="143" spans="1:7" ht="31.5" customHeight="1" x14ac:dyDescent="0.25">
      <c r="A143" s="6" t="s">
        <v>118</v>
      </c>
      <c r="B143" s="8"/>
      <c r="C143" s="8"/>
      <c r="D143" s="7">
        <f>SUBTOTAL(9,D142)</f>
        <v>11.94</v>
      </c>
      <c r="E143" s="21"/>
      <c r="F143" s="32"/>
    </row>
    <row r="144" spans="1:7" ht="31.5" customHeight="1" x14ac:dyDescent="0.25">
      <c r="A144" s="28" t="s">
        <v>591</v>
      </c>
      <c r="B144" s="46">
        <v>37546862737</v>
      </c>
      <c r="C144" s="46" t="s">
        <v>1</v>
      </c>
      <c r="D144" s="30">
        <v>9999.3799999999992</v>
      </c>
      <c r="E144" s="31" t="s">
        <v>63</v>
      </c>
      <c r="F144" s="32"/>
    </row>
    <row r="145" spans="1:6" ht="31.5" customHeight="1" x14ac:dyDescent="0.25">
      <c r="A145" s="6" t="s">
        <v>592</v>
      </c>
      <c r="B145" s="8"/>
      <c r="C145" s="8"/>
      <c r="D145" s="7">
        <f>SUBTOTAL(9,D144)</f>
        <v>9999.3799999999992</v>
      </c>
      <c r="E145" s="21"/>
      <c r="F145" s="32"/>
    </row>
    <row r="146" spans="1:6" ht="16.5" customHeight="1" x14ac:dyDescent="0.25">
      <c r="A146" s="6"/>
      <c r="B146" s="8"/>
      <c r="C146" s="8"/>
      <c r="D146" s="7"/>
      <c r="E146" s="21"/>
      <c r="F146" s="32"/>
    </row>
    <row r="147" spans="1:6" x14ac:dyDescent="0.25">
      <c r="A147" s="6"/>
      <c r="B147" s="8"/>
      <c r="C147" s="8"/>
      <c r="D147" s="7"/>
      <c r="E147" s="8"/>
    </row>
    <row r="148" spans="1:6" s="11" customFormat="1" ht="14.25" customHeight="1" x14ac:dyDescent="0.25">
      <c r="A148" s="9" t="s">
        <v>580</v>
      </c>
      <c r="B148" s="9"/>
      <c r="C148" s="9"/>
      <c r="D148" s="10">
        <f>SUBTOTAL(9,D8:D147)</f>
        <v>112908.73999999999</v>
      </c>
      <c r="E148" s="9"/>
    </row>
    <row r="150" spans="1:6" x14ac:dyDescent="0.25">
      <c r="D150" s="14"/>
    </row>
    <row r="152" spans="1:6" x14ac:dyDescent="0.25">
      <c r="D152" s="14"/>
    </row>
    <row r="153" spans="1:6" x14ac:dyDescent="0.25">
      <c r="D153" s="14"/>
    </row>
    <row r="154" spans="1:6" x14ac:dyDescent="0.25">
      <c r="D154" s="14"/>
    </row>
    <row r="155" spans="1:6" x14ac:dyDescent="0.25">
      <c r="D155" s="14"/>
    </row>
    <row r="157" spans="1:6" x14ac:dyDescent="0.25">
      <c r="D157" s="14"/>
    </row>
    <row r="158" spans="1:6" x14ac:dyDescent="0.25">
      <c r="D158" s="14"/>
      <c r="E158" s="14"/>
    </row>
    <row r="159" spans="1:6" x14ac:dyDescent="0.25">
      <c r="D159" s="14"/>
      <c r="E159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81BB-2E3B-4D70-B7D9-2BF454D67743}">
  <dimension ref="A1:B12"/>
  <sheetViews>
    <sheetView zoomScaleNormal="100" workbookViewId="0">
      <selection activeCell="B24" sqref="B24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265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62484.58</v>
      </c>
      <c r="B9" s="18" t="s">
        <v>77</v>
      </c>
    </row>
    <row r="10" spans="1:2" ht="25.5" customHeight="1" x14ac:dyDescent="0.25">
      <c r="A10" s="19">
        <v>10309.94</v>
      </c>
      <c r="B10" s="18" t="s">
        <v>74</v>
      </c>
    </row>
    <row r="11" spans="1:2" ht="25.5" customHeight="1" x14ac:dyDescent="0.25">
      <c r="A11" s="19">
        <v>614.21</v>
      </c>
      <c r="B11" s="18" t="s">
        <v>75</v>
      </c>
    </row>
    <row r="12" spans="1:2" ht="25.5" customHeight="1" x14ac:dyDescent="0.25">
      <c r="A12" s="16">
        <f>SUBTOTAL(9,A9:A11)</f>
        <v>73408.73000000001</v>
      </c>
      <c r="B12" s="15" t="s">
        <v>266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66BC-EF42-498A-BD84-912C9ABB7EA3}">
  <dimension ref="A1:K121"/>
  <sheetViews>
    <sheetView showGridLines="0" topLeftCell="A97" zoomScaleNormal="100" workbookViewId="0">
      <selection activeCell="K9" sqref="K9"/>
    </sheetView>
  </sheetViews>
  <sheetFormatPr defaultRowHeight="15" x14ac:dyDescent="0.25"/>
  <cols>
    <col min="1" max="1" width="46.140625" style="1" customWidth="1"/>
    <col min="2" max="2" width="21.710937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8" ht="23.25" customHeight="1" x14ac:dyDescent="0.25">
      <c r="A1" s="11" t="s">
        <v>50</v>
      </c>
    </row>
    <row r="2" spans="1:8" ht="24" customHeight="1" x14ac:dyDescent="0.25">
      <c r="A2" s="1" t="s">
        <v>51</v>
      </c>
    </row>
    <row r="3" spans="1:8" ht="18.75" customHeight="1" x14ac:dyDescent="0.25">
      <c r="A3" s="1" t="s">
        <v>0</v>
      </c>
    </row>
    <row r="4" spans="1:8" ht="18.75" customHeight="1" x14ac:dyDescent="0.25">
      <c r="A4" s="50" t="s">
        <v>232</v>
      </c>
      <c r="B4" s="50"/>
      <c r="C4" s="50"/>
      <c r="D4" s="50"/>
      <c r="E4" s="50"/>
    </row>
    <row r="5" spans="1:8" ht="20.25" customHeight="1" x14ac:dyDescent="0.25"/>
    <row r="6" spans="1:8" ht="15" customHeight="1" x14ac:dyDescent="0.25"/>
    <row r="7" spans="1:8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8" ht="31.5" customHeight="1" x14ac:dyDescent="0.25">
      <c r="A8" s="4" t="s">
        <v>21</v>
      </c>
      <c r="B8" s="23">
        <v>29524210204</v>
      </c>
      <c r="C8" s="23" t="s">
        <v>1</v>
      </c>
      <c r="D8" s="5">
        <v>469.7</v>
      </c>
      <c r="E8" s="20" t="s">
        <v>58</v>
      </c>
      <c r="F8" s="32"/>
    </row>
    <row r="9" spans="1:8" ht="31.5" customHeight="1" x14ac:dyDescent="0.25">
      <c r="A9" s="6" t="s">
        <v>79</v>
      </c>
      <c r="B9" s="24"/>
      <c r="C9" s="24"/>
      <c r="D9" s="7">
        <f>SUBTOTAL(9,D8:D8)</f>
        <v>469.7</v>
      </c>
      <c r="E9" s="21"/>
    </row>
    <row r="10" spans="1:8" ht="31.5" customHeight="1" x14ac:dyDescent="0.25">
      <c r="A10" s="4" t="s">
        <v>2</v>
      </c>
      <c r="B10" s="23">
        <v>36885326631</v>
      </c>
      <c r="C10" s="23" t="s">
        <v>1</v>
      </c>
      <c r="D10" s="5">
        <v>166.25</v>
      </c>
      <c r="E10" s="20" t="s">
        <v>61</v>
      </c>
      <c r="F10" s="32"/>
      <c r="H10" s="14"/>
    </row>
    <row r="11" spans="1:8" ht="31.5" customHeight="1" x14ac:dyDescent="0.25">
      <c r="A11" s="6" t="s">
        <v>81</v>
      </c>
      <c r="B11" s="24"/>
      <c r="C11" s="24"/>
      <c r="D11" s="7">
        <f>SUBTOTAL(9,D10)</f>
        <v>166.25</v>
      </c>
      <c r="E11" s="21"/>
    </row>
    <row r="12" spans="1:8" ht="31.5" customHeight="1" x14ac:dyDescent="0.25">
      <c r="A12" s="28" t="s">
        <v>426</v>
      </c>
      <c r="B12" s="29">
        <v>77004047314</v>
      </c>
      <c r="C12" s="29" t="s">
        <v>1</v>
      </c>
      <c r="D12" s="30">
        <v>3587.5</v>
      </c>
      <c r="E12" s="31" t="s">
        <v>61</v>
      </c>
    </row>
    <row r="13" spans="1:8" ht="31.5" customHeight="1" x14ac:dyDescent="0.25">
      <c r="A13" s="6" t="s">
        <v>428</v>
      </c>
      <c r="B13" s="24"/>
      <c r="C13" s="24"/>
      <c r="D13" s="7">
        <f>SUBTOTAL(9,D12:D12)</f>
        <v>3587.5</v>
      </c>
      <c r="E13" s="21"/>
    </row>
    <row r="14" spans="1:8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8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8" ht="31.5" customHeight="1" x14ac:dyDescent="0.25">
      <c r="A16" s="28" t="s">
        <v>179</v>
      </c>
      <c r="B16" s="44">
        <v>71642207963</v>
      </c>
      <c r="C16" s="29" t="s">
        <v>1</v>
      </c>
      <c r="D16" s="30">
        <v>140.85</v>
      </c>
      <c r="E16" s="31" t="s">
        <v>149</v>
      </c>
    </row>
    <row r="17" spans="1:11" ht="31.5" customHeight="1" x14ac:dyDescent="0.25">
      <c r="A17" s="6" t="s">
        <v>254</v>
      </c>
      <c r="B17" s="24"/>
      <c r="C17" s="24"/>
      <c r="D17" s="7">
        <f>SUBTOTAL(9,D15,D16)</f>
        <v>140.85</v>
      </c>
      <c r="E17" s="21"/>
    </row>
    <row r="18" spans="1:11" ht="31.5" customHeight="1" x14ac:dyDescent="0.25">
      <c r="A18" s="28" t="s">
        <v>194</v>
      </c>
      <c r="B18" s="29">
        <v>21275979298</v>
      </c>
      <c r="C18" s="29" t="s">
        <v>1</v>
      </c>
      <c r="D18" s="30">
        <v>900.6</v>
      </c>
      <c r="E18" s="31" t="s">
        <v>183</v>
      </c>
    </row>
    <row r="19" spans="1:11" ht="31.5" customHeight="1" x14ac:dyDescent="0.25">
      <c r="A19" s="6" t="s">
        <v>233</v>
      </c>
      <c r="B19" s="24"/>
      <c r="C19" s="24"/>
      <c r="D19" s="7">
        <f>SUBTOTAL(9,D15,D18)</f>
        <v>900.6</v>
      </c>
      <c r="E19" s="21"/>
    </row>
    <row r="20" spans="1:11" ht="31.5" customHeight="1" x14ac:dyDescent="0.25">
      <c r="A20" s="28" t="s">
        <v>234</v>
      </c>
      <c r="B20" s="29">
        <v>42312296238</v>
      </c>
      <c r="C20" s="29" t="s">
        <v>236</v>
      </c>
      <c r="D20" s="30">
        <v>27800.7</v>
      </c>
      <c r="E20" s="31" t="s">
        <v>67</v>
      </c>
    </row>
    <row r="21" spans="1:11" ht="31.5" customHeight="1" x14ac:dyDescent="0.25">
      <c r="A21" s="6" t="s">
        <v>235</v>
      </c>
      <c r="B21" s="24"/>
      <c r="C21" s="24"/>
      <c r="D21" s="7">
        <f>SUBTOTAL(9,D19,D20)</f>
        <v>27800.7</v>
      </c>
      <c r="E21" s="21"/>
    </row>
    <row r="22" spans="1:11" ht="31.5" customHeight="1" x14ac:dyDescent="0.25">
      <c r="A22" s="4" t="s">
        <v>37</v>
      </c>
      <c r="B22" s="23">
        <v>88866511884</v>
      </c>
      <c r="C22" s="23" t="s">
        <v>1</v>
      </c>
      <c r="D22" s="5">
        <v>61.43</v>
      </c>
      <c r="E22" s="20" t="s">
        <v>63</v>
      </c>
      <c r="F22" s="32"/>
      <c r="K22" s="14"/>
    </row>
    <row r="23" spans="1:11" ht="31.5" customHeight="1" x14ac:dyDescent="0.25">
      <c r="A23" s="6" t="s">
        <v>84</v>
      </c>
      <c r="B23" s="24"/>
      <c r="C23" s="24"/>
      <c r="D23" s="7">
        <f>SUBTOTAL(9,D22)</f>
        <v>61.43</v>
      </c>
      <c r="E23" s="21"/>
    </row>
    <row r="24" spans="1:11" ht="31.5" customHeight="1" x14ac:dyDescent="0.25">
      <c r="A24" s="4" t="s">
        <v>7</v>
      </c>
      <c r="B24" s="23">
        <v>26187994862</v>
      </c>
      <c r="C24" s="23" t="s">
        <v>1</v>
      </c>
      <c r="D24" s="5">
        <v>800.92</v>
      </c>
      <c r="E24" s="20" t="s">
        <v>64</v>
      </c>
      <c r="F24" s="32"/>
    </row>
    <row r="25" spans="1:11" ht="31.5" customHeight="1" x14ac:dyDescent="0.25">
      <c r="A25" s="6" t="s">
        <v>85</v>
      </c>
      <c r="B25" s="24"/>
      <c r="C25" s="24"/>
      <c r="D25" s="7">
        <f>SUBTOTAL(9,D24)</f>
        <v>800.92</v>
      </c>
      <c r="E25" s="21"/>
    </row>
    <row r="26" spans="1:11" ht="31.5" customHeight="1" x14ac:dyDescent="0.25">
      <c r="A26" s="28" t="s">
        <v>301</v>
      </c>
      <c r="B26" s="29">
        <v>30341625206</v>
      </c>
      <c r="C26" s="29" t="s">
        <v>23</v>
      </c>
      <c r="D26" s="30">
        <v>90.24</v>
      </c>
      <c r="E26" s="31" t="s">
        <v>59</v>
      </c>
      <c r="F26" s="32"/>
    </row>
    <row r="27" spans="1:11" ht="31.5" customHeight="1" x14ac:dyDescent="0.25">
      <c r="A27" s="6" t="s">
        <v>302</v>
      </c>
      <c r="B27" s="24"/>
      <c r="C27" s="24"/>
      <c r="D27" s="7">
        <f>SUBTOTAL(9,D26)</f>
        <v>90.24</v>
      </c>
      <c r="E27" s="21"/>
      <c r="F27" s="32"/>
    </row>
    <row r="28" spans="1:11" ht="31.5" customHeight="1" x14ac:dyDescent="0.25">
      <c r="A28" s="28" t="s">
        <v>253</v>
      </c>
      <c r="B28" s="29">
        <v>94124311986</v>
      </c>
      <c r="C28" s="29" t="s">
        <v>1</v>
      </c>
      <c r="D28" s="30">
        <v>2.35</v>
      </c>
      <c r="E28" s="31" t="s">
        <v>183</v>
      </c>
    </row>
    <row r="29" spans="1:11" ht="31.5" customHeight="1" x14ac:dyDescent="0.25">
      <c r="A29" s="6" t="s">
        <v>298</v>
      </c>
      <c r="B29" s="24"/>
      <c r="C29" s="24"/>
      <c r="D29" s="7">
        <f>SUBTOTAL(9,D28)</f>
        <v>2.35</v>
      </c>
      <c r="E29" s="21"/>
    </row>
    <row r="30" spans="1:11" ht="31.5" customHeight="1" x14ac:dyDescent="0.25">
      <c r="A30" s="28" t="s">
        <v>305</v>
      </c>
      <c r="B30" s="29">
        <v>29083787850</v>
      </c>
      <c r="C30" s="29" t="s">
        <v>237</v>
      </c>
      <c r="D30" s="30">
        <v>179530.31</v>
      </c>
      <c r="E30" s="31" t="s">
        <v>67</v>
      </c>
    </row>
    <row r="31" spans="1:11" ht="31.5" customHeight="1" x14ac:dyDescent="0.25">
      <c r="A31" s="6" t="s">
        <v>306</v>
      </c>
      <c r="B31" s="24"/>
      <c r="C31" s="24"/>
      <c r="D31" s="7">
        <f>SUBTOTAL(9,D30)</f>
        <v>179530.31</v>
      </c>
      <c r="E31" s="21"/>
    </row>
    <row r="32" spans="1:11" ht="31.5" customHeight="1" x14ac:dyDescent="0.25">
      <c r="A32" s="4" t="s">
        <v>123</v>
      </c>
      <c r="B32" s="23"/>
      <c r="C32" s="23" t="s">
        <v>1</v>
      </c>
      <c r="D32" s="5">
        <v>168</v>
      </c>
      <c r="E32" s="20" t="s">
        <v>66</v>
      </c>
      <c r="F32" s="32"/>
    </row>
    <row r="33" spans="1:6" ht="31.5" customHeight="1" x14ac:dyDescent="0.25">
      <c r="A33" s="6" t="s">
        <v>286</v>
      </c>
      <c r="B33" s="24"/>
      <c r="C33" s="24"/>
      <c r="D33" s="7">
        <f>SUBTOTAL(9,D32)</f>
        <v>168</v>
      </c>
      <c r="E33" s="21"/>
    </row>
    <row r="34" spans="1:6" ht="31.5" customHeight="1" x14ac:dyDescent="0.25">
      <c r="A34" s="28" t="s">
        <v>33</v>
      </c>
      <c r="B34" s="29">
        <v>22506712452</v>
      </c>
      <c r="C34" s="29" t="s">
        <v>1</v>
      </c>
      <c r="D34" s="30">
        <v>1433.32</v>
      </c>
      <c r="E34" s="31" t="s">
        <v>61</v>
      </c>
    </row>
    <row r="35" spans="1:6" ht="31.5" customHeight="1" x14ac:dyDescent="0.25">
      <c r="A35" s="6" t="s">
        <v>238</v>
      </c>
      <c r="B35" s="24"/>
      <c r="C35" s="24"/>
      <c r="D35" s="7">
        <f>SUBTOTAL(9,D34)</f>
        <v>1433.32</v>
      </c>
      <c r="E35" s="21"/>
    </row>
    <row r="36" spans="1:6" ht="31.5" customHeight="1" x14ac:dyDescent="0.25">
      <c r="A36" s="28" t="s">
        <v>239</v>
      </c>
      <c r="B36" s="29">
        <v>4071340035</v>
      </c>
      <c r="C36" s="29" t="s">
        <v>1</v>
      </c>
      <c r="D36" s="30">
        <v>542.5</v>
      </c>
      <c r="E36" s="31" t="s">
        <v>255</v>
      </c>
    </row>
    <row r="37" spans="1:6" ht="31.5" customHeight="1" x14ac:dyDescent="0.25">
      <c r="A37" s="6" t="s">
        <v>240</v>
      </c>
      <c r="B37" s="24"/>
      <c r="C37" s="24"/>
      <c r="D37" s="7">
        <f>SUBTOTAL(9,D36)</f>
        <v>542.5</v>
      </c>
      <c r="E37" s="21"/>
    </row>
    <row r="38" spans="1:6" ht="31.5" customHeight="1" x14ac:dyDescent="0.25">
      <c r="A38" s="4" t="s">
        <v>4</v>
      </c>
      <c r="B38" s="23">
        <v>85821130368</v>
      </c>
      <c r="C38" s="23" t="s">
        <v>1</v>
      </c>
      <c r="D38" s="5">
        <v>1.91</v>
      </c>
      <c r="E38" s="20" t="s">
        <v>62</v>
      </c>
      <c r="F38" s="32"/>
    </row>
    <row r="39" spans="1:6" ht="31.5" customHeight="1" x14ac:dyDescent="0.25">
      <c r="A39" s="6" t="s">
        <v>89</v>
      </c>
      <c r="B39" s="24"/>
      <c r="C39" s="24"/>
      <c r="D39" s="7">
        <f>SUBTOTAL(9,D38:D38)</f>
        <v>1.91</v>
      </c>
      <c r="E39" s="21"/>
    </row>
    <row r="40" spans="1:6" ht="31.5" customHeight="1" x14ac:dyDescent="0.25">
      <c r="A40" s="4" t="s">
        <v>43</v>
      </c>
      <c r="B40" s="26" t="s">
        <v>52</v>
      </c>
      <c r="C40" s="23" t="s">
        <v>0</v>
      </c>
      <c r="D40" s="5">
        <v>487.5</v>
      </c>
      <c r="E40" s="20" t="s">
        <v>62</v>
      </c>
    </row>
    <row r="41" spans="1:6" ht="31.5" customHeight="1" x14ac:dyDescent="0.25">
      <c r="A41" s="4" t="s">
        <v>43</v>
      </c>
      <c r="B41" s="26" t="s">
        <v>52</v>
      </c>
      <c r="C41" s="23" t="s">
        <v>0</v>
      </c>
      <c r="D41" s="5">
        <v>1410</v>
      </c>
      <c r="E41" s="20" t="s">
        <v>255</v>
      </c>
    </row>
    <row r="42" spans="1:6" ht="31.5" customHeight="1" x14ac:dyDescent="0.25">
      <c r="A42" s="6" t="s">
        <v>90</v>
      </c>
      <c r="B42" s="27"/>
      <c r="C42" s="24"/>
      <c r="D42" s="7">
        <f>SUBTOTAL(9,D40:D41)</f>
        <v>1897.5</v>
      </c>
      <c r="E42" s="21"/>
      <c r="F42" s="32"/>
    </row>
    <row r="43" spans="1:6" ht="31.5" customHeight="1" x14ac:dyDescent="0.25">
      <c r="A43" s="4" t="s">
        <v>5</v>
      </c>
      <c r="B43" s="23">
        <v>61817894937</v>
      </c>
      <c r="C43" s="23" t="s">
        <v>1</v>
      </c>
      <c r="D43" s="5">
        <v>322.08999999999997</v>
      </c>
      <c r="E43" s="20" t="s">
        <v>60</v>
      </c>
    </row>
    <row r="44" spans="1:6" ht="31.5" customHeight="1" x14ac:dyDescent="0.25">
      <c r="A44" s="6" t="s">
        <v>91</v>
      </c>
      <c r="B44" s="24"/>
      <c r="C44" s="24"/>
      <c r="D44" s="7">
        <f>SUBTOTAL(9,D43)</f>
        <v>322.08999999999997</v>
      </c>
      <c r="E44" s="21"/>
      <c r="F44" s="32"/>
    </row>
    <row r="45" spans="1:6" ht="31.5" customHeight="1" x14ac:dyDescent="0.25">
      <c r="A45" s="28" t="s">
        <v>310</v>
      </c>
      <c r="B45" s="29">
        <v>96764058094</v>
      </c>
      <c r="C45" s="29" t="s">
        <v>1</v>
      </c>
      <c r="D45" s="30">
        <v>2000</v>
      </c>
      <c r="E45" s="31" t="s">
        <v>255</v>
      </c>
      <c r="F45" s="32"/>
    </row>
    <row r="46" spans="1:6" ht="31.5" customHeight="1" x14ac:dyDescent="0.25">
      <c r="A46" s="6" t="s">
        <v>311</v>
      </c>
      <c r="B46" s="24"/>
      <c r="C46" s="24"/>
      <c r="D46" s="7">
        <f>SUBTOTAL(9,D45:D45)</f>
        <v>2000</v>
      </c>
      <c r="E46" s="21"/>
      <c r="F46" s="32"/>
    </row>
    <row r="47" spans="1:6" ht="31.5" customHeight="1" x14ac:dyDescent="0.25">
      <c r="A47" s="4" t="s">
        <v>241</v>
      </c>
      <c r="B47" s="23">
        <v>27555165088</v>
      </c>
      <c r="C47" s="23" t="s">
        <v>1</v>
      </c>
      <c r="D47" s="5">
        <v>7000</v>
      </c>
      <c r="E47" s="20" t="s">
        <v>184</v>
      </c>
    </row>
    <row r="48" spans="1:6" ht="31.5" customHeight="1" x14ac:dyDescent="0.25">
      <c r="A48" s="6" t="s">
        <v>242</v>
      </c>
      <c r="B48" s="24"/>
      <c r="C48" s="24"/>
      <c r="D48" s="7">
        <f>SUBTOTAL(9,D47)</f>
        <v>7000</v>
      </c>
      <c r="E48" s="21"/>
      <c r="F48" s="32"/>
    </row>
    <row r="49" spans="1:6" ht="31.5" customHeight="1" x14ac:dyDescent="0.25">
      <c r="A49" s="4" t="s">
        <v>31</v>
      </c>
      <c r="B49" s="23">
        <v>63073332379</v>
      </c>
      <c r="C49" s="23" t="s">
        <v>1</v>
      </c>
      <c r="D49" s="5">
        <v>639.82000000000005</v>
      </c>
      <c r="E49" s="20" t="s">
        <v>54</v>
      </c>
    </row>
    <row r="50" spans="1:6" ht="31.5" customHeight="1" x14ac:dyDescent="0.25">
      <c r="A50" s="6" t="s">
        <v>93</v>
      </c>
      <c r="B50" s="24"/>
      <c r="C50" s="24"/>
      <c r="D50" s="7">
        <f>SUBTOTAL(9,D49)</f>
        <v>639.82000000000005</v>
      </c>
      <c r="E50" s="21"/>
      <c r="F50" s="32"/>
    </row>
    <row r="51" spans="1:6" ht="31.5" customHeight="1" x14ac:dyDescent="0.25">
      <c r="A51" s="4" t="s">
        <v>26</v>
      </c>
      <c r="B51" s="23">
        <v>87311810356</v>
      </c>
      <c r="C51" s="23" t="s">
        <v>27</v>
      </c>
      <c r="D51" s="5">
        <v>56.7</v>
      </c>
      <c r="E51" s="20" t="s">
        <v>58</v>
      </c>
    </row>
    <row r="52" spans="1:6" ht="31.5" customHeight="1" x14ac:dyDescent="0.25">
      <c r="A52" s="6" t="s">
        <v>94</v>
      </c>
      <c r="B52" s="24"/>
      <c r="C52" s="24"/>
      <c r="D52" s="7">
        <f>SUBTOTAL(9,D51)</f>
        <v>56.7</v>
      </c>
      <c r="E52" s="21"/>
      <c r="F52" s="32"/>
    </row>
    <row r="53" spans="1:6" ht="31.5" customHeight="1" x14ac:dyDescent="0.25">
      <c r="A53" s="4" t="s">
        <v>39</v>
      </c>
      <c r="B53" s="23">
        <v>81793146560</v>
      </c>
      <c r="C53" s="23" t="s">
        <v>1</v>
      </c>
      <c r="D53" s="5">
        <v>50.27</v>
      </c>
      <c r="E53" s="20" t="s">
        <v>58</v>
      </c>
    </row>
    <row r="54" spans="1:6" ht="31.5" customHeight="1" x14ac:dyDescent="0.25">
      <c r="A54" s="6" t="s">
        <v>96</v>
      </c>
      <c r="B54" s="24"/>
      <c r="C54" s="24"/>
      <c r="D54" s="7">
        <f>SUBTOTAL(9,D53)</f>
        <v>50.27</v>
      </c>
      <c r="E54" s="21"/>
      <c r="F54" s="32"/>
    </row>
    <row r="55" spans="1:6" ht="31.5" customHeight="1" x14ac:dyDescent="0.25">
      <c r="A55" s="28" t="s">
        <v>128</v>
      </c>
      <c r="B55" s="29">
        <v>89246742324</v>
      </c>
      <c r="C55" s="29" t="s">
        <v>1</v>
      </c>
      <c r="D55" s="30">
        <v>976.83</v>
      </c>
      <c r="E55" s="31" t="s">
        <v>54</v>
      </c>
      <c r="F55" s="32"/>
    </row>
    <row r="56" spans="1:6" ht="31.5" customHeight="1" x14ac:dyDescent="0.25">
      <c r="A56" s="6" t="s">
        <v>299</v>
      </c>
      <c r="B56" s="24"/>
      <c r="C56" s="24"/>
      <c r="D56" s="7">
        <f>SUBTOTAL(9,D55)</f>
        <v>976.83</v>
      </c>
      <c r="E56" s="21"/>
      <c r="F56" s="32"/>
    </row>
    <row r="57" spans="1:6" ht="31.5" customHeight="1" x14ac:dyDescent="0.25">
      <c r="A57" s="4" t="s">
        <v>243</v>
      </c>
      <c r="B57" s="23">
        <v>56668956985</v>
      </c>
      <c r="C57" s="23" t="s">
        <v>1</v>
      </c>
      <c r="D57" s="5">
        <v>5.93</v>
      </c>
      <c r="E57" s="20" t="s">
        <v>66</v>
      </c>
    </row>
    <row r="58" spans="1:6" ht="31.5" customHeight="1" x14ac:dyDescent="0.25">
      <c r="A58" s="6" t="s">
        <v>300</v>
      </c>
      <c r="B58" s="24"/>
      <c r="C58" s="24"/>
      <c r="D58" s="7">
        <f>SUBTOTAL(9,D57)</f>
        <v>5.93</v>
      </c>
      <c r="E58" s="21"/>
      <c r="F58" s="32"/>
    </row>
    <row r="59" spans="1:6" ht="31.5" customHeight="1" x14ac:dyDescent="0.25">
      <c r="A59" s="4" t="s">
        <v>98</v>
      </c>
      <c r="B59" s="23">
        <v>80572192786</v>
      </c>
      <c r="C59" s="23" t="s">
        <v>1</v>
      </c>
      <c r="D59" s="5">
        <v>160.06</v>
      </c>
      <c r="E59" s="20" t="s">
        <v>53</v>
      </c>
    </row>
    <row r="60" spans="1:6" ht="31.5" customHeight="1" x14ac:dyDescent="0.25">
      <c r="A60" s="6" t="s">
        <v>99</v>
      </c>
      <c r="B60" s="24"/>
      <c r="C60" s="24"/>
      <c r="D60" s="7">
        <f>SUBTOTAL(9,D59)</f>
        <v>160.06</v>
      </c>
      <c r="E60" s="21"/>
      <c r="F60" s="32"/>
    </row>
    <row r="61" spans="1:6" ht="31.5" customHeight="1" x14ac:dyDescent="0.25">
      <c r="A61" s="4" t="s">
        <v>314</v>
      </c>
      <c r="B61" s="23">
        <v>85934202990</v>
      </c>
      <c r="C61" s="23" t="s">
        <v>1</v>
      </c>
      <c r="D61" s="5">
        <v>100</v>
      </c>
      <c r="E61" s="20" t="s">
        <v>62</v>
      </c>
    </row>
    <row r="62" spans="1:6" ht="31.5" customHeight="1" x14ac:dyDescent="0.25">
      <c r="A62" s="6" t="s">
        <v>336</v>
      </c>
      <c r="B62" s="24"/>
      <c r="C62" s="24"/>
      <c r="D62" s="7">
        <f>SUBTOTAL(9,D61)</f>
        <v>100</v>
      </c>
      <c r="E62" s="21"/>
      <c r="F62" s="32"/>
    </row>
    <row r="63" spans="1:6" ht="31.5" customHeight="1" x14ac:dyDescent="0.25">
      <c r="A63" s="12" t="s">
        <v>274</v>
      </c>
      <c r="B63" s="25">
        <v>89342162600</v>
      </c>
      <c r="C63" s="23" t="s">
        <v>1</v>
      </c>
      <c r="D63" s="13">
        <v>4041.24</v>
      </c>
      <c r="E63" s="22" t="s">
        <v>61</v>
      </c>
      <c r="F63" s="32"/>
    </row>
    <row r="64" spans="1:6" ht="31.5" customHeight="1" x14ac:dyDescent="0.25">
      <c r="A64" s="6" t="s">
        <v>275</v>
      </c>
      <c r="B64" s="24"/>
      <c r="C64" s="24"/>
      <c r="D64" s="7">
        <f>SUBTOTAL(9,D63)</f>
        <v>4041.24</v>
      </c>
      <c r="E64" s="21"/>
      <c r="F64" s="32"/>
    </row>
    <row r="65" spans="1:6" ht="31.5" customHeight="1" x14ac:dyDescent="0.25">
      <c r="A65" s="4" t="s">
        <v>22</v>
      </c>
      <c r="B65" s="23">
        <v>45552012966</v>
      </c>
      <c r="C65" s="23" t="s">
        <v>23</v>
      </c>
      <c r="D65" s="5">
        <v>21.01</v>
      </c>
      <c r="E65" s="20" t="s">
        <v>59</v>
      </c>
    </row>
    <row r="66" spans="1:6" ht="31.5" customHeight="1" x14ac:dyDescent="0.25">
      <c r="A66" s="6" t="s">
        <v>101</v>
      </c>
      <c r="B66" s="24"/>
      <c r="C66" s="24"/>
      <c r="D66" s="7">
        <f>SUBTOTAL(9,D65)</f>
        <v>21.01</v>
      </c>
      <c r="E66" s="21"/>
      <c r="F66" s="32"/>
    </row>
    <row r="67" spans="1:6" ht="31.5" customHeight="1" x14ac:dyDescent="0.25">
      <c r="A67" s="4" t="s">
        <v>337</v>
      </c>
      <c r="B67" s="23">
        <v>59143170280</v>
      </c>
      <c r="C67" s="23" t="s">
        <v>130</v>
      </c>
      <c r="D67" s="5">
        <v>331.81</v>
      </c>
      <c r="E67" s="20" t="s">
        <v>62</v>
      </c>
    </row>
    <row r="68" spans="1:6" ht="31.5" customHeight="1" x14ac:dyDescent="0.25">
      <c r="A68" s="6" t="s">
        <v>338</v>
      </c>
      <c r="B68" s="24"/>
      <c r="C68" s="24"/>
      <c r="D68" s="7">
        <f>SUBTOTAL(9,D67)</f>
        <v>331.81</v>
      </c>
      <c r="E68" s="21"/>
      <c r="F68" s="32"/>
    </row>
    <row r="69" spans="1:6" ht="31.5" customHeight="1" x14ac:dyDescent="0.25">
      <c r="A69" s="4" t="s">
        <v>132</v>
      </c>
      <c r="B69" s="23">
        <v>55866154650</v>
      </c>
      <c r="C69" s="23" t="s">
        <v>1</v>
      </c>
      <c r="D69" s="5">
        <v>1032.93</v>
      </c>
      <c r="E69" s="20" t="s">
        <v>54</v>
      </c>
    </row>
    <row r="70" spans="1:6" ht="31.5" customHeight="1" x14ac:dyDescent="0.25">
      <c r="A70" s="4" t="s">
        <v>132</v>
      </c>
      <c r="B70" s="23">
        <v>55866154650</v>
      </c>
      <c r="C70" s="23" t="s">
        <v>1</v>
      </c>
      <c r="D70" s="5">
        <v>6739.91</v>
      </c>
      <c r="E70" s="20" t="s">
        <v>60</v>
      </c>
    </row>
    <row r="71" spans="1:6" ht="31.5" customHeight="1" x14ac:dyDescent="0.25">
      <c r="A71" s="6" t="s">
        <v>288</v>
      </c>
      <c r="B71" s="24"/>
      <c r="C71" s="24"/>
      <c r="D71" s="7">
        <f>SUBTOTAL(9,D69:D70)</f>
        <v>7772.84</v>
      </c>
      <c r="E71" s="21"/>
      <c r="F71" s="32"/>
    </row>
    <row r="72" spans="1:6" ht="31.5" customHeight="1" x14ac:dyDescent="0.25">
      <c r="A72" s="28" t="s">
        <v>409</v>
      </c>
      <c r="B72" s="29">
        <v>71561747580</v>
      </c>
      <c r="C72" s="29" t="s">
        <v>0</v>
      </c>
      <c r="D72" s="30">
        <v>1843.75</v>
      </c>
      <c r="E72" s="31" t="s">
        <v>63</v>
      </c>
      <c r="F72" s="32"/>
    </row>
    <row r="73" spans="1:6" ht="31.5" customHeight="1" x14ac:dyDescent="0.25">
      <c r="A73" s="6" t="s">
        <v>244</v>
      </c>
      <c r="B73" s="24"/>
      <c r="C73" s="24"/>
      <c r="D73" s="7">
        <f>SUBTOTAL(9,D72:D72)</f>
        <v>1843.75</v>
      </c>
      <c r="E73" s="21"/>
      <c r="F73" s="32"/>
    </row>
    <row r="74" spans="1:6" ht="31.5" customHeight="1" x14ac:dyDescent="0.25">
      <c r="A74" s="4" t="s">
        <v>29</v>
      </c>
      <c r="B74" s="23">
        <v>49483564012</v>
      </c>
      <c r="C74" s="23" t="s">
        <v>30</v>
      </c>
      <c r="D74" s="5">
        <v>84.18</v>
      </c>
      <c r="E74" s="20" t="s">
        <v>54</v>
      </c>
    </row>
    <row r="75" spans="1:6" ht="31.5" customHeight="1" x14ac:dyDescent="0.25">
      <c r="A75" s="6" t="s">
        <v>106</v>
      </c>
      <c r="B75" s="24"/>
      <c r="C75" s="24"/>
      <c r="D75" s="7">
        <f>SUBTOTAL(9,D74)</f>
        <v>84.18</v>
      </c>
      <c r="E75" s="21"/>
      <c r="F75" s="32"/>
    </row>
    <row r="76" spans="1:6" ht="31.5" customHeight="1" x14ac:dyDescent="0.25">
      <c r="A76" s="28" t="s">
        <v>429</v>
      </c>
      <c r="B76" s="29">
        <v>73129123609</v>
      </c>
      <c r="C76" s="29" t="s">
        <v>247</v>
      </c>
      <c r="D76" s="30">
        <v>250</v>
      </c>
      <c r="E76" s="31" t="s">
        <v>257</v>
      </c>
      <c r="F76" s="32"/>
    </row>
    <row r="77" spans="1:6" ht="31.5" customHeight="1" x14ac:dyDescent="0.25">
      <c r="A77" s="6" t="s">
        <v>430</v>
      </c>
      <c r="B77" s="24"/>
      <c r="C77" s="24"/>
      <c r="D77" s="7">
        <f>SUBTOTAL(9,D76)</f>
        <v>250</v>
      </c>
      <c r="E77" s="21"/>
      <c r="F77" s="32"/>
    </row>
    <row r="78" spans="1:6" ht="31.5" customHeight="1" x14ac:dyDescent="0.25">
      <c r="A78" s="4" t="s">
        <v>44</v>
      </c>
      <c r="B78" s="23">
        <v>75550985023</v>
      </c>
      <c r="C78" s="23" t="s">
        <v>45</v>
      </c>
      <c r="D78" s="5">
        <v>110.26</v>
      </c>
      <c r="E78" s="20" t="s">
        <v>54</v>
      </c>
    </row>
    <row r="79" spans="1:6" ht="31.5" customHeight="1" x14ac:dyDescent="0.25">
      <c r="A79" s="6" t="s">
        <v>107</v>
      </c>
      <c r="B79" s="24"/>
      <c r="C79" s="24"/>
      <c r="D79" s="7">
        <f>SUBTOTAL(9,D78:D78)</f>
        <v>110.26</v>
      </c>
      <c r="E79" s="21"/>
      <c r="F79" s="32"/>
    </row>
    <row r="80" spans="1:6" ht="31.5" customHeight="1" x14ac:dyDescent="0.25">
      <c r="A80" s="12" t="s">
        <v>285</v>
      </c>
      <c r="B80" s="25">
        <v>2535697732</v>
      </c>
      <c r="C80" s="25" t="s">
        <v>1</v>
      </c>
      <c r="D80" s="30">
        <v>25</v>
      </c>
      <c r="E80" s="31" t="s">
        <v>66</v>
      </c>
      <c r="F80" s="32"/>
    </row>
    <row r="81" spans="1:8" ht="31.5" customHeight="1" x14ac:dyDescent="0.25">
      <c r="A81" s="12" t="s">
        <v>285</v>
      </c>
      <c r="B81" s="25">
        <v>2535697732</v>
      </c>
      <c r="C81" s="25" t="s">
        <v>1</v>
      </c>
      <c r="D81" s="13">
        <v>95.19</v>
      </c>
      <c r="E81" s="22" t="s">
        <v>70</v>
      </c>
    </row>
    <row r="82" spans="1:8" ht="31.5" customHeight="1" x14ac:dyDescent="0.25">
      <c r="A82" s="6" t="s">
        <v>282</v>
      </c>
      <c r="B82" s="24"/>
      <c r="C82" s="24"/>
      <c r="D82" s="7">
        <f>SUBTOTAL(9,D80,D81)</f>
        <v>120.19</v>
      </c>
      <c r="E82" s="21"/>
    </row>
    <row r="83" spans="1:8" ht="31.5" customHeight="1" x14ac:dyDescent="0.25">
      <c r="A83" s="28" t="s">
        <v>303</v>
      </c>
      <c r="B83" s="29">
        <v>30410104412</v>
      </c>
      <c r="C83" s="29" t="s">
        <v>248</v>
      </c>
      <c r="D83" s="30">
        <v>11284.24</v>
      </c>
      <c r="E83" s="31" t="s">
        <v>67</v>
      </c>
    </row>
    <row r="84" spans="1:8" ht="31.5" customHeight="1" x14ac:dyDescent="0.25">
      <c r="A84" s="6" t="s">
        <v>304</v>
      </c>
      <c r="B84" s="24"/>
      <c r="C84" s="24"/>
      <c r="D84" s="7">
        <f>SUBTOTAL(9,D83)</f>
        <v>11284.24</v>
      </c>
      <c r="E84" s="21"/>
    </row>
    <row r="85" spans="1:8" ht="31.5" customHeight="1" x14ac:dyDescent="0.25">
      <c r="A85" s="28" t="s">
        <v>307</v>
      </c>
      <c r="B85" s="29">
        <v>73660371074</v>
      </c>
      <c r="C85" s="29" t="s">
        <v>200</v>
      </c>
      <c r="D85" s="30">
        <v>12.99</v>
      </c>
      <c r="E85" s="31" t="s">
        <v>183</v>
      </c>
    </row>
    <row r="86" spans="1:8" ht="31.5" customHeight="1" x14ac:dyDescent="0.25">
      <c r="A86" s="6" t="s">
        <v>308</v>
      </c>
      <c r="B86" s="24"/>
      <c r="C86" s="24"/>
      <c r="D86" s="7">
        <f>SUBTOTAL(9,D85:D85)</f>
        <v>12.99</v>
      </c>
      <c r="E86" s="21"/>
    </row>
    <row r="87" spans="1:8" ht="31.5" customHeight="1" x14ac:dyDescent="0.25">
      <c r="A87" s="4" t="s">
        <v>14</v>
      </c>
      <c r="B87" s="23">
        <v>86757663498</v>
      </c>
      <c r="C87" s="23" t="s">
        <v>6</v>
      </c>
      <c r="D87" s="5">
        <v>31106.91</v>
      </c>
      <c r="E87" s="20" t="s">
        <v>61</v>
      </c>
      <c r="H87" s="14"/>
    </row>
    <row r="88" spans="1:8" ht="31.5" customHeight="1" x14ac:dyDescent="0.25">
      <c r="A88" s="6" t="s">
        <v>111</v>
      </c>
      <c r="B88" s="24"/>
      <c r="C88" s="24"/>
      <c r="D88" s="7">
        <f>SUBTOTAL(9,D87:D87)</f>
        <v>31106.91</v>
      </c>
      <c r="E88" s="21"/>
      <c r="F88" s="32"/>
    </row>
    <row r="89" spans="1:8" ht="31.5" customHeight="1" x14ac:dyDescent="0.25">
      <c r="A89" s="4" t="s">
        <v>12</v>
      </c>
      <c r="B89" s="23">
        <v>55509707625</v>
      </c>
      <c r="C89" s="23" t="s">
        <v>13</v>
      </c>
      <c r="D89" s="5">
        <v>657010.18000000005</v>
      </c>
      <c r="E89" s="20" t="s">
        <v>67</v>
      </c>
    </row>
    <row r="90" spans="1:8" ht="31.5" customHeight="1" x14ac:dyDescent="0.25">
      <c r="A90" s="6" t="s">
        <v>112</v>
      </c>
      <c r="B90" s="24"/>
      <c r="C90" s="24"/>
      <c r="D90" s="7">
        <f>SUBTOTAL(9,D89:D89)</f>
        <v>657010.18000000005</v>
      </c>
      <c r="E90" s="21"/>
      <c r="F90" s="32"/>
    </row>
    <row r="91" spans="1:8" ht="31.5" customHeight="1" x14ac:dyDescent="0.25">
      <c r="A91" s="28" t="s">
        <v>249</v>
      </c>
      <c r="B91" s="29">
        <v>85987734468</v>
      </c>
      <c r="C91" s="29" t="s">
        <v>200</v>
      </c>
      <c r="D91" s="30">
        <v>66.36</v>
      </c>
      <c r="E91" s="31" t="s">
        <v>59</v>
      </c>
      <c r="F91" s="32"/>
    </row>
    <row r="92" spans="1:8" ht="31.5" customHeight="1" x14ac:dyDescent="0.25">
      <c r="A92" s="6" t="s">
        <v>250</v>
      </c>
      <c r="B92" s="24"/>
      <c r="C92" s="24"/>
      <c r="D92" s="7">
        <f>SUBTOTAL(9,D90:D91)</f>
        <v>66.36</v>
      </c>
      <c r="E92" s="21"/>
      <c r="F92" s="32"/>
    </row>
    <row r="93" spans="1:8" ht="31.5" customHeight="1" x14ac:dyDescent="0.25">
      <c r="A93" s="28" t="s">
        <v>251</v>
      </c>
      <c r="B93" s="29">
        <v>58335400167</v>
      </c>
      <c r="C93" s="29" t="s">
        <v>1</v>
      </c>
      <c r="D93" s="30">
        <v>460.85</v>
      </c>
      <c r="E93" s="31" t="s">
        <v>61</v>
      </c>
      <c r="F93" s="32"/>
      <c r="H93" s="14"/>
    </row>
    <row r="94" spans="1:8" ht="31.5" customHeight="1" x14ac:dyDescent="0.25">
      <c r="A94" s="6" t="s">
        <v>309</v>
      </c>
      <c r="B94" s="24"/>
      <c r="C94" s="24"/>
      <c r="D94" s="7">
        <f>SUBTOTAL(9,D93:D93)</f>
        <v>460.85</v>
      </c>
      <c r="E94" s="21"/>
      <c r="F94" s="32"/>
    </row>
    <row r="95" spans="1:8" ht="31.5" customHeight="1" x14ac:dyDescent="0.25">
      <c r="A95" s="4" t="s">
        <v>36</v>
      </c>
      <c r="B95" s="23">
        <v>82812328597</v>
      </c>
      <c r="C95" s="23" t="s">
        <v>1</v>
      </c>
      <c r="D95" s="5">
        <v>18738</v>
      </c>
      <c r="E95" s="20" t="s">
        <v>63</v>
      </c>
      <c r="H95" s="14"/>
    </row>
    <row r="96" spans="1:8" ht="31.5" customHeight="1" x14ac:dyDescent="0.25">
      <c r="A96" s="6" t="s">
        <v>114</v>
      </c>
      <c r="B96" s="24"/>
      <c r="C96" s="24"/>
      <c r="D96" s="7">
        <f>SUBTOTAL(9,D95:D95)</f>
        <v>18738</v>
      </c>
      <c r="E96" s="21"/>
      <c r="F96" s="32"/>
    </row>
    <row r="97" spans="1:7" ht="31.5" customHeight="1" x14ac:dyDescent="0.25">
      <c r="A97" s="4" t="s">
        <v>245</v>
      </c>
      <c r="B97" s="23">
        <v>46396543415</v>
      </c>
      <c r="C97" s="23" t="s">
        <v>1</v>
      </c>
      <c r="D97" s="5">
        <v>1655</v>
      </c>
      <c r="E97" s="20" t="s">
        <v>256</v>
      </c>
    </row>
    <row r="98" spans="1:7" ht="31.5" customHeight="1" x14ac:dyDescent="0.25">
      <c r="A98" s="6" t="s">
        <v>246</v>
      </c>
      <c r="B98" s="24"/>
      <c r="C98" s="24"/>
      <c r="D98" s="7">
        <f>SUBTOTAL(9,D97)</f>
        <v>1655</v>
      </c>
      <c r="E98" s="21"/>
      <c r="F98" s="32"/>
    </row>
    <row r="99" spans="1:7" ht="31.5" customHeight="1" x14ac:dyDescent="0.25">
      <c r="A99" s="28" t="s">
        <v>269</v>
      </c>
      <c r="B99" s="29">
        <v>81877196963</v>
      </c>
      <c r="C99" s="29" t="s">
        <v>1</v>
      </c>
      <c r="D99" s="30">
        <v>3713</v>
      </c>
      <c r="E99" s="31" t="s">
        <v>61</v>
      </c>
      <c r="F99" s="32"/>
    </row>
    <row r="100" spans="1:7" ht="31.5" customHeight="1" x14ac:dyDescent="0.25">
      <c r="A100" s="6" t="s">
        <v>291</v>
      </c>
      <c r="B100" s="24"/>
      <c r="C100" s="24"/>
      <c r="D100" s="7">
        <f>SUBTOTAL(9,D99:D99)</f>
        <v>3713</v>
      </c>
      <c r="E100" s="21"/>
      <c r="F100" s="32"/>
    </row>
    <row r="101" spans="1:7" ht="31.5" customHeight="1" x14ac:dyDescent="0.25">
      <c r="A101" s="28" t="s">
        <v>3</v>
      </c>
      <c r="B101" s="29">
        <v>83416546499</v>
      </c>
      <c r="C101" s="29" t="s">
        <v>1</v>
      </c>
      <c r="D101" s="30">
        <v>462.74</v>
      </c>
      <c r="E101" s="31" t="s">
        <v>257</v>
      </c>
      <c r="F101" s="32"/>
    </row>
    <row r="102" spans="1:7" ht="31.5" customHeight="1" x14ac:dyDescent="0.25">
      <c r="A102" s="6" t="s">
        <v>312</v>
      </c>
      <c r="B102" s="24"/>
      <c r="C102" s="24"/>
      <c r="D102" s="7">
        <f>SUBTOTAL(9,D101:D101)</f>
        <v>462.74</v>
      </c>
      <c r="E102" s="21"/>
      <c r="F102" s="32"/>
    </row>
    <row r="103" spans="1:7" ht="31.5" customHeight="1" x14ac:dyDescent="0.25">
      <c r="A103" s="4" t="s">
        <v>38</v>
      </c>
      <c r="B103" s="23">
        <v>82031999604</v>
      </c>
      <c r="C103" s="23" t="s">
        <v>1</v>
      </c>
      <c r="D103" s="5">
        <v>376.73</v>
      </c>
      <c r="E103" s="20" t="s">
        <v>53</v>
      </c>
      <c r="G103" s="14"/>
    </row>
    <row r="104" spans="1:7" ht="31.5" customHeight="1" x14ac:dyDescent="0.25">
      <c r="A104" s="6" t="s">
        <v>117</v>
      </c>
      <c r="B104" s="24"/>
      <c r="C104" s="24"/>
      <c r="D104" s="7">
        <f>SUBTOTAL(9,D103)</f>
        <v>376.73</v>
      </c>
      <c r="E104" s="21"/>
      <c r="F104" s="32"/>
    </row>
    <row r="105" spans="1:7" ht="31.5" customHeight="1" x14ac:dyDescent="0.25">
      <c r="A105" s="28" t="s">
        <v>252</v>
      </c>
      <c r="B105" s="29">
        <v>85584865987</v>
      </c>
      <c r="C105" s="29" t="s">
        <v>1</v>
      </c>
      <c r="D105" s="30">
        <v>62.37</v>
      </c>
      <c r="E105" s="31" t="s">
        <v>66</v>
      </c>
      <c r="F105" s="32"/>
    </row>
    <row r="106" spans="1:7" ht="31.5" customHeight="1" x14ac:dyDescent="0.25">
      <c r="A106" s="6" t="s">
        <v>313</v>
      </c>
      <c r="B106" s="24"/>
      <c r="C106" s="24"/>
      <c r="D106" s="7">
        <f>SUBTOTAL(9,D105)</f>
        <v>62.37</v>
      </c>
      <c r="E106" s="21"/>
      <c r="F106" s="32"/>
    </row>
    <row r="107" spans="1:7" ht="31.5" customHeight="1" x14ac:dyDescent="0.25">
      <c r="A107" s="4" t="s">
        <v>8</v>
      </c>
      <c r="B107" s="23">
        <v>85584865987</v>
      </c>
      <c r="C107" s="23" t="s">
        <v>1</v>
      </c>
      <c r="D107" s="5">
        <v>11.97</v>
      </c>
      <c r="E107" s="20" t="s">
        <v>59</v>
      </c>
    </row>
    <row r="108" spans="1:7" ht="31.5" customHeight="1" x14ac:dyDescent="0.25">
      <c r="A108" s="6" t="s">
        <v>118</v>
      </c>
      <c r="B108" s="8"/>
      <c r="C108" s="8"/>
      <c r="D108" s="7">
        <f>SUBTOTAL(9,D107)</f>
        <v>11.97</v>
      </c>
      <c r="E108" s="21"/>
      <c r="F108" s="32"/>
    </row>
    <row r="109" spans="1:7" x14ac:dyDescent="0.25">
      <c r="A109" s="6"/>
      <c r="B109" s="8"/>
      <c r="C109" s="8"/>
      <c r="D109" s="7"/>
      <c r="E109" s="8"/>
    </row>
    <row r="110" spans="1:7" s="11" customFormat="1" ht="14.25" customHeight="1" x14ac:dyDescent="0.25">
      <c r="A110" s="9" t="s">
        <v>258</v>
      </c>
      <c r="B110" s="9"/>
      <c r="C110" s="9"/>
      <c r="D110" s="10">
        <f>SUBTOTAL(9,D8:D108)</f>
        <v>969292.39999999991</v>
      </c>
      <c r="E110" s="9"/>
    </row>
    <row r="112" spans="1:7" x14ac:dyDescent="0.25">
      <c r="D112" s="14"/>
    </row>
    <row r="113" spans="4:4" x14ac:dyDescent="0.25">
      <c r="D113" s="14"/>
    </row>
    <row r="114" spans="4:4" x14ac:dyDescent="0.25">
      <c r="D114" s="14"/>
    </row>
    <row r="116" spans="4:4" x14ac:dyDescent="0.25">
      <c r="D116" s="14"/>
    </row>
    <row r="117" spans="4:4" x14ac:dyDescent="0.25">
      <c r="D117" s="14"/>
    </row>
    <row r="118" spans="4:4" x14ac:dyDescent="0.25">
      <c r="D118" s="14"/>
    </row>
    <row r="119" spans="4:4" x14ac:dyDescent="0.25">
      <c r="D119" s="14"/>
    </row>
    <row r="121" spans="4:4" x14ac:dyDescent="0.25">
      <c r="D121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BE55-6443-46D6-AFD5-74108BE49B12}">
  <dimension ref="A1:B13"/>
  <sheetViews>
    <sheetView zoomScaleNormal="100" workbookViewId="0">
      <selection activeCell="A12" sqref="A12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260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62340.55</v>
      </c>
      <c r="B9" s="18" t="s">
        <v>77</v>
      </c>
    </row>
    <row r="10" spans="1:2" ht="25.5" customHeight="1" x14ac:dyDescent="0.25">
      <c r="A10" s="19">
        <v>10333.41</v>
      </c>
      <c r="B10" s="18" t="s">
        <v>74</v>
      </c>
    </row>
    <row r="11" spans="1:2" ht="25.5" customHeight="1" x14ac:dyDescent="0.25">
      <c r="A11" s="19">
        <v>2490.06</v>
      </c>
      <c r="B11" s="18" t="s">
        <v>262</v>
      </c>
    </row>
    <row r="12" spans="1:2" ht="25.5" customHeight="1" x14ac:dyDescent="0.25">
      <c r="A12" s="19">
        <v>1002.82</v>
      </c>
      <c r="B12" s="18" t="s">
        <v>75</v>
      </c>
    </row>
    <row r="13" spans="1:2" ht="25.5" customHeight="1" x14ac:dyDescent="0.25">
      <c r="A13" s="16">
        <f>SUBTOTAL(9,A9:A12)</f>
        <v>76166.840000000011</v>
      </c>
      <c r="B13" s="15" t="s">
        <v>261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4D9FE-74FF-45C3-9040-CA8258A22481}">
  <dimension ref="A1:K136"/>
  <sheetViews>
    <sheetView showGridLines="0" topLeftCell="A109" zoomScaleNormal="100" workbookViewId="0">
      <selection activeCell="B117" sqref="B117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50" t="s">
        <v>208</v>
      </c>
      <c r="B4" s="50"/>
      <c r="C4" s="50"/>
      <c r="D4" s="50"/>
      <c r="E4" s="50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667.11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667.11</v>
      </c>
      <c r="E9" s="21"/>
    </row>
    <row r="10" spans="1:6" ht="31.5" customHeight="1" x14ac:dyDescent="0.25">
      <c r="A10" s="28" t="s">
        <v>210</v>
      </c>
      <c r="B10" s="29">
        <v>537820299</v>
      </c>
      <c r="C10" s="29" t="s">
        <v>212</v>
      </c>
      <c r="D10" s="30">
        <v>2500</v>
      </c>
      <c r="E10" s="31" t="s">
        <v>61</v>
      </c>
    </row>
    <row r="11" spans="1:6" ht="31.5" customHeight="1" x14ac:dyDescent="0.25">
      <c r="A11" s="6" t="s">
        <v>211</v>
      </c>
      <c r="B11" s="24"/>
      <c r="C11" s="24"/>
      <c r="D11" s="7">
        <f>SUBTOTAL(9,D10:D10)</f>
        <v>2500</v>
      </c>
      <c r="E11" s="21"/>
    </row>
    <row r="12" spans="1:6" ht="31.5" customHeight="1" x14ac:dyDescent="0.25">
      <c r="A12" s="4" t="s">
        <v>2</v>
      </c>
      <c r="B12" s="23">
        <v>36885326631</v>
      </c>
      <c r="C12" s="23" t="s">
        <v>1</v>
      </c>
      <c r="D12" s="5">
        <v>166.25</v>
      </c>
      <c r="E12" s="20" t="s">
        <v>61</v>
      </c>
      <c r="F12" s="32"/>
    </row>
    <row r="13" spans="1:6" ht="31.5" customHeight="1" x14ac:dyDescent="0.25">
      <c r="A13" s="6" t="s">
        <v>81</v>
      </c>
      <c r="B13" s="24"/>
      <c r="C13" s="24"/>
      <c r="D13" s="7">
        <f>SUBTOTAL(9,D12)</f>
        <v>166.25</v>
      </c>
      <c r="E13" s="21"/>
    </row>
    <row r="14" spans="1:6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6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6" ht="31.5" customHeight="1" x14ac:dyDescent="0.25">
      <c r="A16" s="28" t="s">
        <v>179</v>
      </c>
      <c r="B16" s="29">
        <v>71642207963</v>
      </c>
      <c r="C16" s="29" t="s">
        <v>1</v>
      </c>
      <c r="D16" s="13">
        <v>87.64</v>
      </c>
      <c r="E16" s="31" t="s">
        <v>205</v>
      </c>
    </row>
    <row r="17" spans="1:11" ht="31.5" customHeight="1" x14ac:dyDescent="0.25">
      <c r="A17" s="28" t="s">
        <v>179</v>
      </c>
      <c r="B17" s="29">
        <v>71642207963</v>
      </c>
      <c r="C17" s="29" t="s">
        <v>1</v>
      </c>
      <c r="D17" s="30">
        <v>92.78</v>
      </c>
      <c r="E17" s="31" t="s">
        <v>183</v>
      </c>
    </row>
    <row r="18" spans="1:11" ht="31.5" customHeight="1" x14ac:dyDescent="0.25">
      <c r="A18" s="6" t="s">
        <v>159</v>
      </c>
      <c r="B18" s="24"/>
      <c r="C18" s="24"/>
      <c r="D18" s="7">
        <f>SUBTOTAL(9,D16,D17)</f>
        <v>180.42000000000002</v>
      </c>
      <c r="E18" s="21"/>
    </row>
    <row r="19" spans="1:11" ht="31.5" customHeight="1" x14ac:dyDescent="0.25">
      <c r="A19" s="28" t="s">
        <v>318</v>
      </c>
      <c r="B19" s="29">
        <v>62071483432</v>
      </c>
      <c r="C19" s="29" t="s">
        <v>200</v>
      </c>
      <c r="D19" s="13">
        <v>1.06</v>
      </c>
      <c r="E19" s="31" t="s">
        <v>205</v>
      </c>
    </row>
    <row r="20" spans="1:11" ht="31.5" customHeight="1" x14ac:dyDescent="0.25">
      <c r="A20" s="6" t="s">
        <v>319</v>
      </c>
      <c r="B20" s="24"/>
      <c r="C20" s="24"/>
      <c r="D20" s="7">
        <f>SUBTOTAL(9,D18,D19)</f>
        <v>1.06</v>
      </c>
      <c r="E20" s="21"/>
    </row>
    <row r="21" spans="1:11" ht="31.5" customHeight="1" x14ac:dyDescent="0.25">
      <c r="A21" s="28" t="s">
        <v>213</v>
      </c>
      <c r="B21" s="29">
        <v>98052228363</v>
      </c>
      <c r="C21" s="29" t="s">
        <v>214</v>
      </c>
      <c r="D21" s="30">
        <v>449</v>
      </c>
      <c r="E21" s="31" t="s">
        <v>122</v>
      </c>
    </row>
    <row r="22" spans="1:11" ht="31.5" customHeight="1" x14ac:dyDescent="0.25">
      <c r="A22" s="6" t="s">
        <v>320</v>
      </c>
      <c r="B22" s="24"/>
      <c r="C22" s="24"/>
      <c r="D22" s="7">
        <f>SUBTOTAL(9,D21)</f>
        <v>449</v>
      </c>
      <c r="E22" s="21"/>
    </row>
    <row r="23" spans="1:11" ht="31.5" customHeight="1" x14ac:dyDescent="0.25">
      <c r="A23" s="4" t="s">
        <v>37</v>
      </c>
      <c r="B23" s="23">
        <v>88866511884</v>
      </c>
      <c r="C23" s="23" t="s">
        <v>1</v>
      </c>
      <c r="D23" s="13">
        <v>61.43</v>
      </c>
      <c r="E23" s="20" t="s">
        <v>63</v>
      </c>
      <c r="F23" s="32"/>
      <c r="K23" s="14"/>
    </row>
    <row r="24" spans="1:11" ht="31.5" customHeight="1" x14ac:dyDescent="0.25">
      <c r="A24" s="6" t="s">
        <v>84</v>
      </c>
      <c r="B24" s="24"/>
      <c r="C24" s="24"/>
      <c r="D24" s="7">
        <f>SUBTOTAL(9,D23)</f>
        <v>61.43</v>
      </c>
      <c r="E24" s="21"/>
    </row>
    <row r="25" spans="1:11" ht="31.5" customHeight="1" x14ac:dyDescent="0.25">
      <c r="A25" s="28" t="s">
        <v>225</v>
      </c>
      <c r="B25" s="38">
        <v>24640993045</v>
      </c>
      <c r="C25" s="29" t="s">
        <v>1</v>
      </c>
      <c r="D25" s="30">
        <v>471.16</v>
      </c>
      <c r="E25" s="31" t="s">
        <v>226</v>
      </c>
    </row>
    <row r="26" spans="1:11" ht="31.5" customHeight="1" x14ac:dyDescent="0.25">
      <c r="A26" s="6" t="s">
        <v>224</v>
      </c>
      <c r="B26" s="24"/>
      <c r="C26" s="24"/>
      <c r="D26" s="7">
        <f>SUBTOTAL(9,D25)</f>
        <v>471.16</v>
      </c>
      <c r="E26" s="21"/>
    </row>
    <row r="27" spans="1:11" ht="31.5" customHeight="1" x14ac:dyDescent="0.25">
      <c r="A27" s="4" t="s">
        <v>7</v>
      </c>
      <c r="B27" s="23">
        <v>26187994862</v>
      </c>
      <c r="C27" s="23" t="s">
        <v>1</v>
      </c>
      <c r="D27" s="5">
        <v>1502.49</v>
      </c>
      <c r="E27" s="20" t="s">
        <v>64</v>
      </c>
      <c r="F27" s="32"/>
    </row>
    <row r="28" spans="1:11" ht="31.5" customHeight="1" x14ac:dyDescent="0.25">
      <c r="A28" s="6" t="s">
        <v>85</v>
      </c>
      <c r="B28" s="24"/>
      <c r="C28" s="24"/>
      <c r="D28" s="7">
        <f>SUBTOTAL(9,D27)</f>
        <v>1502.49</v>
      </c>
      <c r="E28" s="21"/>
    </row>
    <row r="29" spans="1:11" ht="31.5" customHeight="1" x14ac:dyDescent="0.25">
      <c r="A29" s="4" t="s">
        <v>215</v>
      </c>
      <c r="B29" s="23">
        <v>89338385732</v>
      </c>
      <c r="C29" s="23" t="s">
        <v>218</v>
      </c>
      <c r="D29" s="5">
        <v>220.35</v>
      </c>
      <c r="E29" s="20" t="s">
        <v>62</v>
      </c>
      <c r="F29" s="32"/>
    </row>
    <row r="30" spans="1:11" ht="31.5" customHeight="1" x14ac:dyDescent="0.25">
      <c r="A30" s="6" t="s">
        <v>321</v>
      </c>
      <c r="B30" s="24"/>
      <c r="C30" s="24"/>
      <c r="D30" s="7">
        <f>SUBTOTAL(9,D29)</f>
        <v>220.35</v>
      </c>
      <c r="E30" s="21"/>
    </row>
    <row r="31" spans="1:11" ht="31.5" customHeight="1" x14ac:dyDescent="0.25">
      <c r="A31" s="4" t="s">
        <v>123</v>
      </c>
      <c r="B31" s="23"/>
      <c r="C31" s="23" t="s">
        <v>1</v>
      </c>
      <c r="D31" s="5">
        <v>168</v>
      </c>
      <c r="E31" s="20" t="s">
        <v>66</v>
      </c>
      <c r="F31" s="32"/>
    </row>
    <row r="32" spans="1:11" ht="31.5" customHeight="1" x14ac:dyDescent="0.25">
      <c r="A32" s="6" t="s">
        <v>286</v>
      </c>
      <c r="B32" s="24"/>
      <c r="C32" s="24"/>
      <c r="D32" s="7">
        <f>SUBTOTAL(9,D31)</f>
        <v>168</v>
      </c>
      <c r="E32" s="21"/>
    </row>
    <row r="33" spans="1:6" ht="31.5" customHeight="1" x14ac:dyDescent="0.25">
      <c r="A33" s="28" t="s">
        <v>216</v>
      </c>
      <c r="B33" s="29">
        <v>7373082565</v>
      </c>
      <c r="C33" s="29" t="s">
        <v>1</v>
      </c>
      <c r="D33" s="30">
        <v>2650</v>
      </c>
      <c r="E33" s="31" t="s">
        <v>222</v>
      </c>
    </row>
    <row r="34" spans="1:6" ht="31.5" customHeight="1" x14ac:dyDescent="0.25">
      <c r="A34" s="6" t="s">
        <v>217</v>
      </c>
      <c r="B34" s="24"/>
      <c r="C34" s="24"/>
      <c r="D34" s="7">
        <f>SUBTOTAL(9,D33)</f>
        <v>2650</v>
      </c>
      <c r="E34" s="21"/>
    </row>
    <row r="35" spans="1:6" ht="31.5" customHeight="1" x14ac:dyDescent="0.25">
      <c r="A35" s="28" t="s">
        <v>324</v>
      </c>
      <c r="B35" s="29">
        <v>81979886002</v>
      </c>
      <c r="C35" s="29" t="s">
        <v>219</v>
      </c>
      <c r="D35" s="30">
        <v>250</v>
      </c>
      <c r="E35" s="31" t="s">
        <v>62</v>
      </c>
    </row>
    <row r="36" spans="1:6" ht="31.5" customHeight="1" x14ac:dyDescent="0.25">
      <c r="A36" s="6" t="s">
        <v>325</v>
      </c>
      <c r="B36" s="24"/>
      <c r="C36" s="24"/>
      <c r="D36" s="7">
        <f>SUBTOTAL(9,D35)</f>
        <v>250</v>
      </c>
      <c r="E36" s="21"/>
    </row>
    <row r="37" spans="1:6" ht="31.5" customHeight="1" x14ac:dyDescent="0.25">
      <c r="A37" s="4" t="s">
        <v>4</v>
      </c>
      <c r="B37" s="23">
        <v>85821130368</v>
      </c>
      <c r="C37" s="23" t="s">
        <v>1</v>
      </c>
      <c r="D37" s="5">
        <v>2.66</v>
      </c>
      <c r="E37" s="20" t="s">
        <v>62</v>
      </c>
      <c r="F37" s="32"/>
    </row>
    <row r="38" spans="1:6" ht="31.5" customHeight="1" x14ac:dyDescent="0.25">
      <c r="A38" s="6" t="s">
        <v>89</v>
      </c>
      <c r="B38" s="24"/>
      <c r="C38" s="24"/>
      <c r="D38" s="7">
        <f>SUBTOTAL(9,D37:D37)</f>
        <v>2.66</v>
      </c>
      <c r="E38" s="21"/>
    </row>
    <row r="39" spans="1:6" ht="31.5" customHeight="1" x14ac:dyDescent="0.25">
      <c r="A39" s="4" t="s">
        <v>43</v>
      </c>
      <c r="B39" s="26" t="s">
        <v>52</v>
      </c>
      <c r="C39" s="23" t="s">
        <v>0</v>
      </c>
      <c r="D39" s="5">
        <v>487.5</v>
      </c>
      <c r="E39" s="20" t="s">
        <v>62</v>
      </c>
    </row>
    <row r="40" spans="1:6" ht="31.5" customHeight="1" x14ac:dyDescent="0.25">
      <c r="A40" s="6" t="s">
        <v>90</v>
      </c>
      <c r="B40" s="27"/>
      <c r="C40" s="24"/>
      <c r="D40" s="7">
        <f>SUBTOTAL(9,D39:D39)</f>
        <v>487.5</v>
      </c>
      <c r="E40" s="21"/>
      <c r="F40" s="32"/>
    </row>
    <row r="41" spans="1:6" ht="31.5" customHeight="1" x14ac:dyDescent="0.25">
      <c r="A41" s="4" t="s">
        <v>5</v>
      </c>
      <c r="B41" s="23">
        <v>61817894937</v>
      </c>
      <c r="C41" s="23" t="s">
        <v>1</v>
      </c>
      <c r="D41" s="5">
        <v>320.63</v>
      </c>
      <c r="E41" s="20" t="s">
        <v>60</v>
      </c>
    </row>
    <row r="42" spans="1:6" ht="31.5" customHeight="1" x14ac:dyDescent="0.25">
      <c r="A42" s="6" t="s">
        <v>91</v>
      </c>
      <c r="B42" s="24"/>
      <c r="C42" s="24"/>
      <c r="D42" s="7">
        <f>SUBTOTAL(9,D41)</f>
        <v>320.63</v>
      </c>
      <c r="E42" s="21"/>
      <c r="F42" s="32"/>
    </row>
    <row r="43" spans="1:6" ht="31.5" customHeight="1" x14ac:dyDescent="0.25">
      <c r="A43" s="4" t="s">
        <v>32</v>
      </c>
      <c r="B43" s="23">
        <v>74364571096</v>
      </c>
      <c r="C43" s="23" t="s">
        <v>1</v>
      </c>
      <c r="D43" s="5">
        <v>6.5</v>
      </c>
      <c r="E43" s="20" t="s">
        <v>54</v>
      </c>
    </row>
    <row r="44" spans="1:6" ht="31.5" customHeight="1" x14ac:dyDescent="0.25">
      <c r="A44" s="6" t="s">
        <v>92</v>
      </c>
      <c r="B44" s="24"/>
      <c r="C44" s="24"/>
      <c r="D44" s="7">
        <f>SUBTOTAL(9,D43)</f>
        <v>6.5</v>
      </c>
      <c r="E44" s="21"/>
      <c r="F44" s="32"/>
    </row>
    <row r="45" spans="1:6" ht="31.5" customHeight="1" x14ac:dyDescent="0.25">
      <c r="A45" s="4" t="s">
        <v>31</v>
      </c>
      <c r="B45" s="23">
        <v>63073332379</v>
      </c>
      <c r="C45" s="23" t="s">
        <v>1</v>
      </c>
      <c r="D45" s="5">
        <v>632.69000000000005</v>
      </c>
      <c r="E45" s="20" t="s">
        <v>54</v>
      </c>
    </row>
    <row r="46" spans="1:6" ht="31.5" customHeight="1" x14ac:dyDescent="0.25">
      <c r="A46" s="6" t="s">
        <v>93</v>
      </c>
      <c r="B46" s="24"/>
      <c r="C46" s="24"/>
      <c r="D46" s="7">
        <f>SUBTOTAL(9,D45)</f>
        <v>632.69000000000005</v>
      </c>
      <c r="E46" s="21"/>
      <c r="F46" s="32"/>
    </row>
    <row r="47" spans="1:6" ht="31.5" customHeight="1" x14ac:dyDescent="0.25">
      <c r="A47" s="4" t="s">
        <v>26</v>
      </c>
      <c r="B47" s="23">
        <v>87311810356</v>
      </c>
      <c r="C47" s="23" t="s">
        <v>27</v>
      </c>
      <c r="D47" s="5">
        <v>18</v>
      </c>
      <c r="E47" s="20" t="s">
        <v>58</v>
      </c>
    </row>
    <row r="48" spans="1:6" ht="31.5" customHeight="1" x14ac:dyDescent="0.25">
      <c r="A48" s="6" t="s">
        <v>94</v>
      </c>
      <c r="B48" s="24"/>
      <c r="C48" s="24"/>
      <c r="D48" s="7">
        <f>SUBTOTAL(9,D47)</f>
        <v>18</v>
      </c>
      <c r="E48" s="21"/>
      <c r="F48" s="32"/>
    </row>
    <row r="49" spans="1:6" ht="31.5" customHeight="1" x14ac:dyDescent="0.25">
      <c r="A49" s="4" t="s">
        <v>39</v>
      </c>
      <c r="B49" s="23">
        <v>81793146560</v>
      </c>
      <c r="C49" s="23" t="s">
        <v>1</v>
      </c>
      <c r="D49" s="5">
        <v>43.71</v>
      </c>
      <c r="E49" s="20" t="s">
        <v>58</v>
      </c>
    </row>
    <row r="50" spans="1:6" ht="31.5" customHeight="1" x14ac:dyDescent="0.25">
      <c r="A50" s="6" t="s">
        <v>96</v>
      </c>
      <c r="B50" s="24"/>
      <c r="C50" s="24"/>
      <c r="D50" s="7">
        <f>SUBTOTAL(9,D49)</f>
        <v>43.71</v>
      </c>
      <c r="E50" s="21"/>
      <c r="F50" s="32"/>
    </row>
    <row r="51" spans="1:6" ht="31.5" customHeight="1" x14ac:dyDescent="0.25">
      <c r="A51" s="4" t="s">
        <v>326</v>
      </c>
      <c r="B51" s="23">
        <v>75508100288</v>
      </c>
      <c r="C51" s="23" t="s">
        <v>1</v>
      </c>
      <c r="D51" s="5">
        <v>80</v>
      </c>
      <c r="E51" s="20" t="s">
        <v>185</v>
      </c>
    </row>
    <row r="52" spans="1:6" ht="31.5" customHeight="1" x14ac:dyDescent="0.25">
      <c r="A52" s="6" t="s">
        <v>327</v>
      </c>
      <c r="B52" s="24"/>
      <c r="C52" s="24"/>
      <c r="D52" s="7">
        <f>SUBTOTAL(9,D51)</f>
        <v>80</v>
      </c>
      <c r="E52" s="21"/>
      <c r="F52" s="32"/>
    </row>
    <row r="53" spans="1:6" ht="31.5" customHeight="1" x14ac:dyDescent="0.25">
      <c r="A53" s="4" t="s">
        <v>98</v>
      </c>
      <c r="B53" s="23">
        <v>80572192786</v>
      </c>
      <c r="C53" s="23" t="s">
        <v>1</v>
      </c>
      <c r="D53" s="5">
        <v>160.06</v>
      </c>
      <c r="E53" s="20" t="s">
        <v>53</v>
      </c>
    </row>
    <row r="54" spans="1:6" ht="31.5" customHeight="1" x14ac:dyDescent="0.25">
      <c r="A54" s="6" t="s">
        <v>99</v>
      </c>
      <c r="B54" s="24"/>
      <c r="C54" s="24"/>
      <c r="D54" s="7">
        <f>SUBTOTAL(9,D53)</f>
        <v>160.06</v>
      </c>
      <c r="E54" s="21"/>
      <c r="F54" s="32"/>
    </row>
    <row r="55" spans="1:6" ht="31.5" customHeight="1" x14ac:dyDescent="0.25">
      <c r="A55" s="28" t="s">
        <v>328</v>
      </c>
      <c r="B55" s="29">
        <v>57500462912</v>
      </c>
      <c r="C55" s="29" t="s">
        <v>1</v>
      </c>
      <c r="D55" s="30">
        <v>98.26</v>
      </c>
      <c r="E55" s="31" t="s">
        <v>66</v>
      </c>
      <c r="F55" s="32"/>
    </row>
    <row r="56" spans="1:6" ht="31.5" customHeight="1" x14ac:dyDescent="0.25">
      <c r="A56" s="6" t="s">
        <v>329</v>
      </c>
      <c r="B56" s="24"/>
      <c r="C56" s="24"/>
      <c r="D56" s="7">
        <f>SUBTOTAL(9,D55)</f>
        <v>98.26</v>
      </c>
      <c r="E56" s="21"/>
      <c r="F56" s="32"/>
    </row>
    <row r="57" spans="1:6" ht="31.5" customHeight="1" x14ac:dyDescent="0.25">
      <c r="A57" s="28" t="s">
        <v>168</v>
      </c>
      <c r="B57" s="29">
        <v>8647229584</v>
      </c>
      <c r="C57" s="29" t="s">
        <v>1</v>
      </c>
      <c r="D57" s="30">
        <v>530.92999999999995</v>
      </c>
      <c r="E57" s="31" t="s">
        <v>61</v>
      </c>
      <c r="F57" s="32"/>
    </row>
    <row r="58" spans="1:6" ht="31.5" customHeight="1" x14ac:dyDescent="0.25">
      <c r="A58" s="6" t="s">
        <v>330</v>
      </c>
      <c r="B58" s="24"/>
      <c r="C58" s="24"/>
      <c r="D58" s="7">
        <f>SUBTOTAL(9,D57)</f>
        <v>530.92999999999995</v>
      </c>
      <c r="E58" s="21"/>
      <c r="F58" s="32"/>
    </row>
    <row r="59" spans="1:6" ht="31.5" customHeight="1" x14ac:dyDescent="0.25">
      <c r="A59" s="28" t="s">
        <v>131</v>
      </c>
      <c r="B59" s="29">
        <v>67536083461</v>
      </c>
      <c r="C59" s="29" t="s">
        <v>1</v>
      </c>
      <c r="D59" s="13">
        <v>41.76</v>
      </c>
      <c r="E59" s="31" t="s">
        <v>63</v>
      </c>
      <c r="F59" s="32"/>
    </row>
    <row r="60" spans="1:6" ht="31.5" customHeight="1" x14ac:dyDescent="0.25">
      <c r="A60" s="6" t="s">
        <v>331</v>
      </c>
      <c r="B60" s="24"/>
      <c r="C60" s="24"/>
      <c r="D60" s="7">
        <f>SUBTOTAL(9,D59)</f>
        <v>41.76</v>
      </c>
      <c r="E60" s="21"/>
      <c r="F60" s="32"/>
    </row>
    <row r="61" spans="1:6" ht="31.5" customHeight="1" x14ac:dyDescent="0.25">
      <c r="A61" s="28" t="s">
        <v>332</v>
      </c>
      <c r="B61" s="29">
        <v>69715301002</v>
      </c>
      <c r="C61" s="29" t="s">
        <v>1</v>
      </c>
      <c r="D61" s="13">
        <v>115.5</v>
      </c>
      <c r="E61" s="31" t="s">
        <v>63</v>
      </c>
      <c r="F61" s="32"/>
    </row>
    <row r="62" spans="1:6" ht="31.5" customHeight="1" x14ac:dyDescent="0.25">
      <c r="A62" s="6" t="s">
        <v>333</v>
      </c>
      <c r="B62" s="24"/>
      <c r="C62" s="24"/>
      <c r="D62" s="7">
        <f>SUBTOTAL(9,D61)</f>
        <v>115.5</v>
      </c>
      <c r="E62" s="21"/>
      <c r="F62" s="32"/>
    </row>
    <row r="63" spans="1:6" ht="31.5" customHeight="1" x14ac:dyDescent="0.25">
      <c r="A63" s="4" t="s">
        <v>314</v>
      </c>
      <c r="B63" s="23">
        <v>85934202990</v>
      </c>
      <c r="C63" s="23" t="s">
        <v>1</v>
      </c>
      <c r="D63" s="5">
        <v>75</v>
      </c>
      <c r="E63" s="20" t="s">
        <v>62</v>
      </c>
    </row>
    <row r="64" spans="1:6" ht="31.5" customHeight="1" x14ac:dyDescent="0.25">
      <c r="A64" s="6" t="s">
        <v>336</v>
      </c>
      <c r="B64" s="24"/>
      <c r="C64" s="24"/>
      <c r="D64" s="7">
        <f>SUBTOTAL(9,D63)</f>
        <v>75</v>
      </c>
      <c r="E64" s="21"/>
      <c r="F64" s="32"/>
    </row>
    <row r="65" spans="1:6" ht="31.5" customHeight="1" x14ac:dyDescent="0.25">
      <c r="A65" s="28" t="s">
        <v>230</v>
      </c>
      <c r="B65" s="29">
        <v>96986049956</v>
      </c>
      <c r="C65" s="29" t="s">
        <v>27</v>
      </c>
      <c r="D65" s="30">
        <v>194.1</v>
      </c>
      <c r="E65" s="31" t="s">
        <v>61</v>
      </c>
      <c r="F65" s="32"/>
    </row>
    <row r="66" spans="1:6" ht="31.5" customHeight="1" x14ac:dyDescent="0.25">
      <c r="A66" s="6" t="s">
        <v>231</v>
      </c>
      <c r="B66" s="24"/>
      <c r="C66" s="24"/>
      <c r="D66" s="7">
        <f>SUBTOTAL(9,D65)</f>
        <v>194.1</v>
      </c>
      <c r="E66" s="21"/>
      <c r="F66" s="32"/>
    </row>
    <row r="67" spans="1:6" ht="31.5" customHeight="1" x14ac:dyDescent="0.25">
      <c r="A67" s="4" t="s">
        <v>22</v>
      </c>
      <c r="B67" s="23">
        <v>45552012966</v>
      </c>
      <c r="C67" s="23" t="s">
        <v>23</v>
      </c>
      <c r="D67" s="5">
        <v>17.41</v>
      </c>
      <c r="E67" s="20" t="s">
        <v>59</v>
      </c>
    </row>
    <row r="68" spans="1:6" ht="31.5" customHeight="1" x14ac:dyDescent="0.25">
      <c r="A68" s="6" t="s">
        <v>101</v>
      </c>
      <c r="B68" s="24"/>
      <c r="C68" s="24"/>
      <c r="D68" s="7">
        <f>SUBTOTAL(9,D67)</f>
        <v>17.41</v>
      </c>
      <c r="E68" s="21"/>
      <c r="F68" s="32"/>
    </row>
    <row r="69" spans="1:6" ht="31.5" customHeight="1" x14ac:dyDescent="0.25">
      <c r="A69" s="4" t="s">
        <v>337</v>
      </c>
      <c r="B69" s="23">
        <v>59143170280</v>
      </c>
      <c r="C69" s="23" t="s">
        <v>130</v>
      </c>
      <c r="D69" s="5">
        <v>331.81</v>
      </c>
      <c r="E69" s="20" t="s">
        <v>62</v>
      </c>
    </row>
    <row r="70" spans="1:6" ht="31.5" customHeight="1" x14ac:dyDescent="0.25">
      <c r="A70" s="6" t="s">
        <v>339</v>
      </c>
      <c r="B70" s="24"/>
      <c r="C70" s="24"/>
      <c r="D70" s="7">
        <f>SUBTOTAL(9,D69)</f>
        <v>331.81</v>
      </c>
      <c r="E70" s="21"/>
      <c r="F70" s="32"/>
    </row>
    <row r="71" spans="1:6" ht="31.5" customHeight="1" x14ac:dyDescent="0.25">
      <c r="A71" s="4" t="s">
        <v>132</v>
      </c>
      <c r="B71" s="23">
        <v>55866154650</v>
      </c>
      <c r="C71" s="23" t="s">
        <v>1</v>
      </c>
      <c r="D71" s="5">
        <v>1015.65</v>
      </c>
      <c r="E71" s="20" t="s">
        <v>54</v>
      </c>
    </row>
    <row r="72" spans="1:6" ht="31.5" customHeight="1" x14ac:dyDescent="0.25">
      <c r="A72" s="4" t="s">
        <v>132</v>
      </c>
      <c r="B72" s="23">
        <v>55866154650</v>
      </c>
      <c r="C72" s="23" t="s">
        <v>1</v>
      </c>
      <c r="D72" s="5">
        <v>6739.91</v>
      </c>
      <c r="E72" s="20" t="s">
        <v>60</v>
      </c>
    </row>
    <row r="73" spans="1:6" ht="31.5" customHeight="1" x14ac:dyDescent="0.25">
      <c r="A73" s="6" t="s">
        <v>288</v>
      </c>
      <c r="B73" s="24"/>
      <c r="C73" s="24"/>
      <c r="D73" s="7">
        <f>SUBTOTAL(9,D71:D72)</f>
        <v>7755.5599999999995</v>
      </c>
      <c r="E73" s="21"/>
      <c r="F73" s="32"/>
    </row>
    <row r="74" spans="1:6" ht="31.5" customHeight="1" x14ac:dyDescent="0.25">
      <c r="A74" s="28" t="s">
        <v>340</v>
      </c>
      <c r="B74" s="29">
        <v>24216260049</v>
      </c>
      <c r="C74" s="29" t="s">
        <v>0</v>
      </c>
      <c r="D74" s="13">
        <v>85</v>
      </c>
      <c r="E74" s="31" t="s">
        <v>63</v>
      </c>
      <c r="F74" s="32"/>
    </row>
    <row r="75" spans="1:6" ht="31.5" customHeight="1" x14ac:dyDescent="0.25">
      <c r="A75" s="6" t="s">
        <v>341</v>
      </c>
      <c r="B75" s="24"/>
      <c r="C75" s="24"/>
      <c r="D75" s="7">
        <f>SUBTOTAL(9,D74:D74)</f>
        <v>85</v>
      </c>
      <c r="E75" s="21"/>
      <c r="F75" s="32"/>
    </row>
    <row r="76" spans="1:6" ht="31.5" customHeight="1" x14ac:dyDescent="0.25">
      <c r="A76" s="4" t="s">
        <v>171</v>
      </c>
      <c r="B76" s="23">
        <v>57560191883</v>
      </c>
      <c r="C76" s="23" t="s">
        <v>1</v>
      </c>
      <c r="D76" s="13">
        <v>623.13</v>
      </c>
      <c r="E76" s="20" t="s">
        <v>183</v>
      </c>
    </row>
    <row r="77" spans="1:6" ht="31.5" customHeight="1" x14ac:dyDescent="0.25">
      <c r="A77" s="6" t="s">
        <v>342</v>
      </c>
      <c r="B77" s="24"/>
      <c r="C77" s="24"/>
      <c r="D77" s="7">
        <f>SUBTOTAL(9,D76)</f>
        <v>623.13</v>
      </c>
      <c r="E77" s="21"/>
      <c r="F77" s="32"/>
    </row>
    <row r="78" spans="1:6" ht="31.5" customHeight="1" x14ac:dyDescent="0.25">
      <c r="A78" s="28" t="s">
        <v>220</v>
      </c>
      <c r="B78" s="29">
        <v>34111208590</v>
      </c>
      <c r="C78" s="29" t="s">
        <v>1</v>
      </c>
      <c r="D78" s="30">
        <v>2000</v>
      </c>
      <c r="E78" s="31" t="s">
        <v>223</v>
      </c>
      <c r="F78" s="32"/>
    </row>
    <row r="79" spans="1:6" ht="31.5" customHeight="1" x14ac:dyDescent="0.25">
      <c r="A79" s="6" t="s">
        <v>221</v>
      </c>
      <c r="B79" s="24"/>
      <c r="C79" s="24"/>
      <c r="D79" s="7">
        <f>SUBTOTAL(9,D78)</f>
        <v>2000</v>
      </c>
      <c r="E79" s="21"/>
      <c r="F79" s="32"/>
    </row>
    <row r="80" spans="1:6" ht="31.5" customHeight="1" x14ac:dyDescent="0.25">
      <c r="A80" s="28" t="s">
        <v>424</v>
      </c>
      <c r="B80" s="29">
        <v>59025457277</v>
      </c>
      <c r="C80" s="29" t="s">
        <v>1</v>
      </c>
      <c r="D80" s="13">
        <v>902.07</v>
      </c>
      <c r="E80" s="31" t="s">
        <v>63</v>
      </c>
      <c r="F80" s="32"/>
    </row>
    <row r="81" spans="1:6" ht="31.5" customHeight="1" x14ac:dyDescent="0.25">
      <c r="A81" s="28" t="s">
        <v>424</v>
      </c>
      <c r="B81" s="29">
        <v>59025457277</v>
      </c>
      <c r="C81" s="29" t="s">
        <v>1</v>
      </c>
      <c r="D81" s="30">
        <v>177.2</v>
      </c>
      <c r="E81" s="31" t="s">
        <v>222</v>
      </c>
      <c r="F81" s="32"/>
    </row>
    <row r="82" spans="1:6" ht="31.5" customHeight="1" x14ac:dyDescent="0.25">
      <c r="A82" s="6" t="s">
        <v>425</v>
      </c>
      <c r="B82" s="24"/>
      <c r="C82" s="24"/>
      <c r="D82" s="7">
        <f>SUBTOTAL(9,D80:D81)</f>
        <v>1079.27</v>
      </c>
      <c r="E82" s="21"/>
      <c r="F82" s="32"/>
    </row>
    <row r="83" spans="1:6" ht="31.5" customHeight="1" x14ac:dyDescent="0.25">
      <c r="A83" s="28" t="s">
        <v>343</v>
      </c>
      <c r="B83" s="29">
        <v>59964152545</v>
      </c>
      <c r="C83" s="29" t="s">
        <v>1</v>
      </c>
      <c r="D83" s="13">
        <v>14.1</v>
      </c>
      <c r="E83" s="31" t="s">
        <v>205</v>
      </c>
      <c r="F83" s="32"/>
    </row>
    <row r="84" spans="1:6" ht="31.5" customHeight="1" x14ac:dyDescent="0.25">
      <c r="A84" s="6" t="s">
        <v>344</v>
      </c>
      <c r="B84" s="24"/>
      <c r="C84" s="24"/>
      <c r="D84" s="7">
        <f>SUBTOTAL(9,D83)</f>
        <v>14.1</v>
      </c>
      <c r="E84" s="21"/>
      <c r="F84" s="32"/>
    </row>
    <row r="85" spans="1:6" ht="31.5" customHeight="1" x14ac:dyDescent="0.25">
      <c r="A85" s="4" t="s">
        <v>29</v>
      </c>
      <c r="B85" s="23">
        <v>49483564012</v>
      </c>
      <c r="C85" s="23" t="s">
        <v>30</v>
      </c>
      <c r="D85" s="5">
        <v>100.34</v>
      </c>
      <c r="E85" s="20" t="s">
        <v>54</v>
      </c>
    </row>
    <row r="86" spans="1:6" ht="31.5" customHeight="1" x14ac:dyDescent="0.25">
      <c r="A86" s="6" t="s">
        <v>106</v>
      </c>
      <c r="B86" s="24"/>
      <c r="C86" s="24"/>
      <c r="D86" s="7">
        <f>SUBTOTAL(9,D85)</f>
        <v>100.34</v>
      </c>
      <c r="E86" s="21"/>
      <c r="F86" s="32"/>
    </row>
    <row r="87" spans="1:6" ht="31.5" customHeight="1" x14ac:dyDescent="0.25">
      <c r="A87" s="28" t="s">
        <v>175</v>
      </c>
      <c r="B87" s="29">
        <v>64546066176</v>
      </c>
      <c r="C87" s="29" t="s">
        <v>1</v>
      </c>
      <c r="D87" s="13">
        <v>8.1</v>
      </c>
      <c r="E87" s="31" t="s">
        <v>183</v>
      </c>
      <c r="F87" s="32"/>
    </row>
    <row r="88" spans="1:6" ht="31.5" customHeight="1" x14ac:dyDescent="0.25">
      <c r="A88" s="6" t="s">
        <v>289</v>
      </c>
      <c r="B88" s="24"/>
      <c r="C88" s="24"/>
      <c r="D88" s="7">
        <f>SUBTOTAL(9,D87)</f>
        <v>8.1</v>
      </c>
      <c r="E88" s="21"/>
      <c r="F88" s="32"/>
    </row>
    <row r="89" spans="1:6" ht="31.5" customHeight="1" x14ac:dyDescent="0.25">
      <c r="A89" s="4" t="s">
        <v>44</v>
      </c>
      <c r="B89" s="23">
        <v>75550985023</v>
      </c>
      <c r="C89" s="23" t="s">
        <v>45</v>
      </c>
      <c r="D89" s="5">
        <v>73.53</v>
      </c>
      <c r="E89" s="20" t="s">
        <v>54</v>
      </c>
    </row>
    <row r="90" spans="1:6" ht="31.5" customHeight="1" x14ac:dyDescent="0.25">
      <c r="A90" s="6" t="s">
        <v>345</v>
      </c>
      <c r="B90" s="24"/>
      <c r="C90" s="24"/>
      <c r="D90" s="7">
        <f>SUBTOTAL(9,D89:D89)</f>
        <v>73.53</v>
      </c>
      <c r="E90" s="21"/>
      <c r="F90" s="32"/>
    </row>
    <row r="91" spans="1:6" ht="31.5" customHeight="1" x14ac:dyDescent="0.25">
      <c r="A91" s="12" t="s">
        <v>285</v>
      </c>
      <c r="B91" s="25">
        <v>2535697732</v>
      </c>
      <c r="C91" s="25" t="s">
        <v>1</v>
      </c>
      <c r="D91" s="13">
        <v>77</v>
      </c>
      <c r="E91" s="22" t="s">
        <v>70</v>
      </c>
    </row>
    <row r="92" spans="1:6" ht="31.5" customHeight="1" x14ac:dyDescent="0.25">
      <c r="A92" s="6" t="s">
        <v>282</v>
      </c>
      <c r="B92" s="24"/>
      <c r="C92" s="24"/>
      <c r="D92" s="7">
        <f>SUBTOTAL(9,D91)</f>
        <v>77</v>
      </c>
      <c r="E92" s="21"/>
    </row>
    <row r="93" spans="1:6" ht="31.5" customHeight="1" x14ac:dyDescent="0.25">
      <c r="A93" s="28" t="s">
        <v>227</v>
      </c>
      <c r="B93" s="29">
        <v>77460181589</v>
      </c>
      <c r="C93" s="29" t="s">
        <v>229</v>
      </c>
      <c r="D93" s="30">
        <v>722.62</v>
      </c>
      <c r="E93" s="31" t="s">
        <v>61</v>
      </c>
    </row>
    <row r="94" spans="1:6" ht="31.5" customHeight="1" x14ac:dyDescent="0.25">
      <c r="A94" s="6" t="s">
        <v>228</v>
      </c>
      <c r="B94" s="24"/>
      <c r="C94" s="24"/>
      <c r="D94" s="7">
        <f>SUBTOTAL(9,D93)</f>
        <v>722.62</v>
      </c>
      <c r="E94" s="21"/>
    </row>
    <row r="95" spans="1:6" ht="31.5" customHeight="1" x14ac:dyDescent="0.25">
      <c r="A95" s="4" t="s">
        <v>14</v>
      </c>
      <c r="B95" s="23">
        <v>86757663498</v>
      </c>
      <c r="C95" s="23" t="s">
        <v>6</v>
      </c>
      <c r="D95" s="5">
        <v>31106.91</v>
      </c>
      <c r="E95" s="20" t="s">
        <v>61</v>
      </c>
    </row>
    <row r="96" spans="1:6" ht="31.5" customHeight="1" x14ac:dyDescent="0.25">
      <c r="A96" s="6" t="s">
        <v>111</v>
      </c>
      <c r="B96" s="24"/>
      <c r="C96" s="24"/>
      <c r="D96" s="7">
        <f>SUBTOTAL(9,D95:D95)</f>
        <v>31106.91</v>
      </c>
      <c r="E96" s="21"/>
      <c r="F96" s="32"/>
    </row>
    <row r="97" spans="1:8" ht="31.5" customHeight="1" x14ac:dyDescent="0.25">
      <c r="A97" s="4" t="s">
        <v>12</v>
      </c>
      <c r="B97" s="23">
        <v>55509707625</v>
      </c>
      <c r="C97" s="23" t="s">
        <v>13</v>
      </c>
      <c r="D97" s="5">
        <v>471074.96</v>
      </c>
      <c r="E97" s="20" t="s">
        <v>67</v>
      </c>
    </row>
    <row r="98" spans="1:8" ht="31.5" customHeight="1" x14ac:dyDescent="0.25">
      <c r="A98" s="4" t="s">
        <v>12</v>
      </c>
      <c r="B98" s="23">
        <v>55509707625</v>
      </c>
      <c r="C98" s="23" t="s">
        <v>13</v>
      </c>
      <c r="D98" s="5">
        <v>118159.26</v>
      </c>
      <c r="E98" s="20" t="s">
        <v>157</v>
      </c>
    </row>
    <row r="99" spans="1:8" ht="31.5" customHeight="1" x14ac:dyDescent="0.25">
      <c r="A99" s="6" t="s">
        <v>112</v>
      </c>
      <c r="B99" s="24"/>
      <c r="C99" s="24"/>
      <c r="D99" s="7">
        <f>SUBTOTAL(9,D97:D98)</f>
        <v>589234.22</v>
      </c>
      <c r="E99" s="21"/>
      <c r="F99" s="32"/>
    </row>
    <row r="100" spans="1:8" ht="31.5" customHeight="1" x14ac:dyDescent="0.25">
      <c r="A100" s="28" t="s">
        <v>346</v>
      </c>
      <c r="B100" s="29">
        <v>94344564680</v>
      </c>
      <c r="C100" s="29" t="s">
        <v>200</v>
      </c>
      <c r="D100" s="13">
        <v>16.350000000000001</v>
      </c>
      <c r="E100" s="31" t="s">
        <v>205</v>
      </c>
      <c r="F100" s="32"/>
    </row>
    <row r="101" spans="1:8" ht="31.5" customHeight="1" x14ac:dyDescent="0.25">
      <c r="A101" s="6" t="s">
        <v>347</v>
      </c>
      <c r="B101" s="24"/>
      <c r="C101" s="24"/>
      <c r="D101" s="7">
        <f>SUBTOTAL(9,D99:D100)</f>
        <v>16.350000000000001</v>
      </c>
      <c r="E101" s="21"/>
      <c r="F101" s="32"/>
    </row>
    <row r="102" spans="1:8" ht="31.5" customHeight="1" x14ac:dyDescent="0.25">
      <c r="A102" s="28" t="s">
        <v>348</v>
      </c>
      <c r="B102" s="29">
        <v>8622180689</v>
      </c>
      <c r="C102" s="29" t="s">
        <v>1</v>
      </c>
      <c r="D102" s="13">
        <v>30.79</v>
      </c>
      <c r="E102" s="31" t="s">
        <v>205</v>
      </c>
      <c r="F102" s="32"/>
    </row>
    <row r="103" spans="1:8" ht="31.5" customHeight="1" x14ac:dyDescent="0.25">
      <c r="A103" s="6" t="s">
        <v>349</v>
      </c>
      <c r="B103" s="24"/>
      <c r="C103" s="24"/>
      <c r="D103" s="7">
        <f>SUBTOTAL(9,D102:D102)</f>
        <v>30.79</v>
      </c>
      <c r="E103" s="21"/>
      <c r="F103" s="32"/>
    </row>
    <row r="104" spans="1:8" ht="31.5" customHeight="1" x14ac:dyDescent="0.25">
      <c r="A104" s="4" t="s">
        <v>36</v>
      </c>
      <c r="B104" s="23">
        <v>82812328597</v>
      </c>
      <c r="C104" s="23" t="s">
        <v>1</v>
      </c>
      <c r="D104" s="13">
        <v>19362.599999999999</v>
      </c>
      <c r="E104" s="20" t="s">
        <v>63</v>
      </c>
      <c r="H104" s="14"/>
    </row>
    <row r="105" spans="1:8" ht="31.5" customHeight="1" x14ac:dyDescent="0.25">
      <c r="A105" s="6" t="s">
        <v>114</v>
      </c>
      <c r="B105" s="24"/>
      <c r="C105" s="24"/>
      <c r="D105" s="7">
        <f>SUBTOTAL(9,D104:D104)</f>
        <v>19362.599999999999</v>
      </c>
      <c r="E105" s="21"/>
      <c r="F105" s="32"/>
    </row>
    <row r="106" spans="1:8" ht="31.5" customHeight="1" x14ac:dyDescent="0.25">
      <c r="A106" s="28" t="s">
        <v>350</v>
      </c>
      <c r="B106" s="29">
        <v>2023029343</v>
      </c>
      <c r="C106" s="29" t="s">
        <v>1</v>
      </c>
      <c r="D106" s="30">
        <v>14.97</v>
      </c>
      <c r="E106" s="31" t="s">
        <v>122</v>
      </c>
      <c r="F106" s="32"/>
    </row>
    <row r="107" spans="1:8" ht="31.5" customHeight="1" x14ac:dyDescent="0.25">
      <c r="A107" s="6" t="s">
        <v>351</v>
      </c>
      <c r="B107" s="24"/>
      <c r="C107" s="24"/>
      <c r="D107" s="7">
        <f>SUBTOTAL(9,D106:D106)</f>
        <v>14.97</v>
      </c>
      <c r="E107" s="21"/>
      <c r="F107" s="32"/>
    </row>
    <row r="108" spans="1:8" ht="31.5" customHeight="1" x14ac:dyDescent="0.25">
      <c r="A108" s="28" t="s">
        <v>24</v>
      </c>
      <c r="B108" s="29">
        <v>17148988537</v>
      </c>
      <c r="C108" s="29" t="s">
        <v>1</v>
      </c>
      <c r="D108" s="13">
        <v>1996.28</v>
      </c>
      <c r="E108" s="31" t="s">
        <v>183</v>
      </c>
      <c r="F108" s="32"/>
    </row>
    <row r="109" spans="1:8" ht="31.5" customHeight="1" x14ac:dyDescent="0.25">
      <c r="A109" s="28" t="s">
        <v>24</v>
      </c>
      <c r="B109" s="29">
        <v>17148988537</v>
      </c>
      <c r="C109" s="29" t="s">
        <v>1</v>
      </c>
      <c r="D109" s="30">
        <v>2069.96</v>
      </c>
      <c r="E109" s="31" t="s">
        <v>204</v>
      </c>
      <c r="F109" s="32"/>
    </row>
    <row r="110" spans="1:8" ht="31.5" customHeight="1" x14ac:dyDescent="0.25">
      <c r="A110" s="6" t="s">
        <v>352</v>
      </c>
      <c r="B110" s="24"/>
      <c r="C110" s="24"/>
      <c r="D110" s="7">
        <f>SUBTOTAL(9,D108:D109)</f>
        <v>4066.24</v>
      </c>
      <c r="E110" s="21"/>
      <c r="F110" s="32"/>
    </row>
    <row r="111" spans="1:8" ht="31.5" customHeight="1" x14ac:dyDescent="0.25">
      <c r="A111" s="28" t="s">
        <v>353</v>
      </c>
      <c r="B111" s="29">
        <v>45431278864</v>
      </c>
      <c r="C111" s="29" t="s">
        <v>1</v>
      </c>
      <c r="D111" s="30">
        <v>168.1</v>
      </c>
      <c r="E111" s="31" t="s">
        <v>122</v>
      </c>
      <c r="F111" s="32"/>
    </row>
    <row r="112" spans="1:8" ht="31.5" customHeight="1" x14ac:dyDescent="0.25">
      <c r="A112" s="6" t="s">
        <v>354</v>
      </c>
      <c r="B112" s="24"/>
      <c r="C112" s="24"/>
      <c r="D112" s="7">
        <f>SUBTOTAL(9,D111:D111)</f>
        <v>168.1</v>
      </c>
      <c r="E112" s="21"/>
      <c r="F112" s="32"/>
    </row>
    <row r="113" spans="1:7" ht="31.5" customHeight="1" x14ac:dyDescent="0.25">
      <c r="A113" s="28" t="s">
        <v>20</v>
      </c>
      <c r="B113" s="23">
        <v>83166686606</v>
      </c>
      <c r="C113" s="29" t="s">
        <v>1</v>
      </c>
      <c r="D113" s="30">
        <v>2322.65</v>
      </c>
      <c r="E113" s="31" t="s">
        <v>61</v>
      </c>
      <c r="F113" s="32"/>
    </row>
    <row r="114" spans="1:7" ht="31.5" customHeight="1" x14ac:dyDescent="0.25">
      <c r="A114" s="6" t="s">
        <v>355</v>
      </c>
      <c r="B114" s="24"/>
      <c r="C114" s="24"/>
      <c r="D114" s="7">
        <f>SUBTOTAL(9,D113:D113)</f>
        <v>2322.65</v>
      </c>
      <c r="E114" s="21"/>
      <c r="F114" s="32"/>
    </row>
    <row r="115" spans="1:7" ht="31.5" customHeight="1" x14ac:dyDescent="0.25">
      <c r="A115" s="28" t="s">
        <v>334</v>
      </c>
      <c r="B115" s="29">
        <v>53863403777</v>
      </c>
      <c r="C115" s="29" t="s">
        <v>1</v>
      </c>
      <c r="D115" s="30">
        <v>1028.75</v>
      </c>
      <c r="E115" s="31" t="s">
        <v>122</v>
      </c>
      <c r="F115" s="32"/>
    </row>
    <row r="116" spans="1:7" ht="31.5" customHeight="1" x14ac:dyDescent="0.25">
      <c r="A116" s="6" t="s">
        <v>335</v>
      </c>
      <c r="B116" s="24"/>
      <c r="C116" s="24"/>
      <c r="D116" s="7">
        <f>SUBTOTAL(9,D115)</f>
        <v>1028.75</v>
      </c>
      <c r="E116" s="21"/>
      <c r="F116" s="32"/>
    </row>
    <row r="117" spans="1:7" ht="31.5" customHeight="1" x14ac:dyDescent="0.25">
      <c r="A117" s="28" t="s">
        <v>322</v>
      </c>
      <c r="B117" s="29">
        <v>29560680333</v>
      </c>
      <c r="C117" s="29" t="s">
        <v>1</v>
      </c>
      <c r="D117" s="30">
        <v>60</v>
      </c>
      <c r="E117" s="31" t="s">
        <v>122</v>
      </c>
    </row>
    <row r="118" spans="1:7" ht="31.5" customHeight="1" x14ac:dyDescent="0.25">
      <c r="A118" s="6" t="s">
        <v>323</v>
      </c>
      <c r="B118" s="24"/>
      <c r="C118" s="24"/>
      <c r="D118" s="7">
        <f>SUBTOTAL(9,D117)</f>
        <v>60</v>
      </c>
      <c r="E118" s="21"/>
    </row>
    <row r="119" spans="1:7" ht="31.5" customHeight="1" x14ac:dyDescent="0.25">
      <c r="A119" s="4" t="s">
        <v>38</v>
      </c>
      <c r="B119" s="23">
        <v>82031999604</v>
      </c>
      <c r="C119" s="23" t="s">
        <v>1</v>
      </c>
      <c r="D119" s="5">
        <v>376.73</v>
      </c>
      <c r="E119" s="20" t="s">
        <v>53</v>
      </c>
      <c r="G119" s="14"/>
    </row>
    <row r="120" spans="1:7" ht="31.5" customHeight="1" x14ac:dyDescent="0.25">
      <c r="A120" s="6" t="s">
        <v>117</v>
      </c>
      <c r="B120" s="24"/>
      <c r="C120" s="24"/>
      <c r="D120" s="7">
        <f>SUBTOTAL(9,D119)</f>
        <v>376.73</v>
      </c>
      <c r="E120" s="21"/>
      <c r="F120" s="32"/>
    </row>
    <row r="121" spans="1:7" ht="31.5" customHeight="1" x14ac:dyDescent="0.25">
      <c r="A121" s="4" t="s">
        <v>8</v>
      </c>
      <c r="B121" s="23">
        <v>85584865987</v>
      </c>
      <c r="C121" s="23" t="s">
        <v>1</v>
      </c>
      <c r="D121" s="5">
        <v>11.96</v>
      </c>
      <c r="E121" s="20" t="s">
        <v>59</v>
      </c>
    </row>
    <row r="122" spans="1:7" ht="33" customHeight="1" x14ac:dyDescent="0.25">
      <c r="A122" s="6" t="s">
        <v>118</v>
      </c>
      <c r="B122" s="8"/>
      <c r="C122" s="8"/>
      <c r="D122" s="7">
        <f>SUBTOTAL(9,D121)</f>
        <v>11.96</v>
      </c>
      <c r="E122" s="21"/>
      <c r="F122" s="32"/>
    </row>
    <row r="123" spans="1:7" x14ac:dyDescent="0.25">
      <c r="A123" s="6"/>
      <c r="B123" s="8"/>
      <c r="C123" s="8"/>
      <c r="D123" s="7"/>
      <c r="E123" s="8"/>
    </row>
    <row r="124" spans="1:7" s="11" customFormat="1" ht="14.25" customHeight="1" x14ac:dyDescent="0.25">
      <c r="A124" s="9" t="s">
        <v>209</v>
      </c>
      <c r="B124" s="9"/>
      <c r="C124" s="9"/>
      <c r="D124" s="10">
        <f>SUBTOTAL(9,D8:D122)</f>
        <v>673632.71</v>
      </c>
      <c r="E124" s="9"/>
    </row>
    <row r="126" spans="1:7" x14ac:dyDescent="0.25">
      <c r="D126" s="14"/>
    </row>
    <row r="127" spans="1:7" x14ac:dyDescent="0.25">
      <c r="D127" s="14"/>
    </row>
    <row r="128" spans="1:7" x14ac:dyDescent="0.25">
      <c r="D128" s="14"/>
    </row>
    <row r="129" spans="4:4" x14ac:dyDescent="0.25">
      <c r="D129" s="14"/>
    </row>
    <row r="130" spans="4:4" x14ac:dyDescent="0.25">
      <c r="D130" s="14"/>
    </row>
    <row r="131" spans="4:4" x14ac:dyDescent="0.25">
      <c r="D131" s="14"/>
    </row>
    <row r="133" spans="4:4" x14ac:dyDescent="0.25">
      <c r="D133" s="14"/>
    </row>
    <row r="136" spans="4:4" x14ac:dyDescent="0.25">
      <c r="D136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CA09-E108-404C-9B24-649D84A34079}">
  <dimension ref="A1:B15"/>
  <sheetViews>
    <sheetView zoomScaleNormal="100" workbookViewId="0">
      <selection activeCell="B28" sqref="B28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206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62441.52</v>
      </c>
      <c r="B9" s="18" t="s">
        <v>77</v>
      </c>
    </row>
    <row r="10" spans="1:2" ht="25.5" customHeight="1" x14ac:dyDescent="0.25">
      <c r="A10" s="2">
        <v>116.75</v>
      </c>
      <c r="B10" s="18" t="s">
        <v>141</v>
      </c>
    </row>
    <row r="11" spans="1:2" ht="25.5" customHeight="1" x14ac:dyDescent="0.25">
      <c r="A11" s="19">
        <v>10322.1</v>
      </c>
      <c r="B11" s="18" t="s">
        <v>74</v>
      </c>
    </row>
    <row r="12" spans="1:2" ht="25.5" customHeight="1" x14ac:dyDescent="0.25">
      <c r="A12" s="19">
        <v>60</v>
      </c>
      <c r="B12" s="18" t="s">
        <v>143</v>
      </c>
    </row>
    <row r="13" spans="1:2" ht="25.5" customHeight="1" x14ac:dyDescent="0.25">
      <c r="A13" s="19">
        <v>9000</v>
      </c>
      <c r="B13" s="18" t="s">
        <v>259</v>
      </c>
    </row>
    <row r="14" spans="1:2" ht="25.5" customHeight="1" x14ac:dyDescent="0.25">
      <c r="A14" s="19">
        <v>1010.64</v>
      </c>
      <c r="B14" s="18" t="s">
        <v>75</v>
      </c>
    </row>
    <row r="15" spans="1:2" ht="25.5" customHeight="1" x14ac:dyDescent="0.25">
      <c r="A15" s="16">
        <f>SUBTOTAL(9,A9:A14)</f>
        <v>82951.009999999995</v>
      </c>
      <c r="B15" s="15" t="s">
        <v>207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B7CC-2C3F-413F-8EF8-C509859F8F9B}">
  <dimension ref="A1:K117"/>
  <sheetViews>
    <sheetView showGridLines="0" topLeftCell="A28" zoomScaleNormal="100" workbookViewId="0">
      <selection activeCell="J13" sqref="J13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50" t="s">
        <v>190</v>
      </c>
      <c r="B4" s="50"/>
      <c r="C4" s="50"/>
      <c r="D4" s="50"/>
      <c r="E4" s="50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13">
        <v>470.48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470.48</v>
      </c>
      <c r="E9" s="21"/>
    </row>
    <row r="10" spans="1:6" ht="31.5" customHeight="1" x14ac:dyDescent="0.25">
      <c r="A10" s="4" t="s">
        <v>2</v>
      </c>
      <c r="B10" s="23">
        <v>36885326631</v>
      </c>
      <c r="C10" s="23" t="s">
        <v>1</v>
      </c>
      <c r="D10" s="13">
        <v>166.25</v>
      </c>
      <c r="E10" s="20" t="s">
        <v>61</v>
      </c>
      <c r="F10" s="32"/>
    </row>
    <row r="11" spans="1:6" ht="31.5" customHeight="1" x14ac:dyDescent="0.25">
      <c r="A11" s="6" t="s">
        <v>81</v>
      </c>
      <c r="B11" s="24"/>
      <c r="C11" s="24"/>
      <c r="D11" s="7">
        <f>SUBTOTAL(9,D10)</f>
        <v>166.25</v>
      </c>
      <c r="E11" s="21"/>
    </row>
    <row r="12" spans="1:6" ht="31.5" customHeight="1" x14ac:dyDescent="0.25">
      <c r="A12" s="28" t="s">
        <v>426</v>
      </c>
      <c r="B12" s="29">
        <v>77004047314</v>
      </c>
      <c r="C12" s="29" t="s">
        <v>1</v>
      </c>
      <c r="D12" s="13">
        <v>2337.5</v>
      </c>
      <c r="E12" s="31" t="s">
        <v>61</v>
      </c>
    </row>
    <row r="13" spans="1:6" ht="31.5" customHeight="1" x14ac:dyDescent="0.25">
      <c r="A13" s="6" t="s">
        <v>427</v>
      </c>
      <c r="B13" s="24"/>
      <c r="C13" s="24"/>
      <c r="D13" s="7">
        <f>SUBTOTAL(9,D12:D12)</f>
        <v>2337.5</v>
      </c>
      <c r="E13" s="21"/>
    </row>
    <row r="14" spans="1:6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6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6" ht="31.5" customHeight="1" x14ac:dyDescent="0.25">
      <c r="A16" s="12" t="s">
        <v>276</v>
      </c>
      <c r="B16" s="25">
        <v>82667270868</v>
      </c>
      <c r="C16" s="25" t="s">
        <v>1</v>
      </c>
      <c r="D16" s="13">
        <v>7</v>
      </c>
      <c r="E16" s="22" t="s">
        <v>163</v>
      </c>
    </row>
    <row r="17" spans="1:11" ht="31.5" customHeight="1" x14ac:dyDescent="0.25">
      <c r="A17" s="6" t="s">
        <v>277</v>
      </c>
      <c r="B17" s="24"/>
      <c r="C17" s="24"/>
      <c r="D17" s="7">
        <f>SUBTOTAL(9,D16)</f>
        <v>7</v>
      </c>
      <c r="E17" s="21"/>
    </row>
    <row r="18" spans="1:11" ht="31.5" customHeight="1" x14ac:dyDescent="0.25">
      <c r="A18" s="28" t="s">
        <v>179</v>
      </c>
      <c r="B18" s="29">
        <v>71642207963</v>
      </c>
      <c r="C18" s="29" t="s">
        <v>1</v>
      </c>
      <c r="D18" s="30">
        <v>19.95</v>
      </c>
      <c r="E18" s="31" t="s">
        <v>55</v>
      </c>
    </row>
    <row r="19" spans="1:11" ht="31.5" customHeight="1" x14ac:dyDescent="0.25">
      <c r="A19" s="28" t="s">
        <v>179</v>
      </c>
      <c r="B19" s="29">
        <v>71642207963</v>
      </c>
      <c r="C19" s="29" t="s">
        <v>1</v>
      </c>
      <c r="D19" s="30">
        <v>78.95</v>
      </c>
      <c r="E19" s="31" t="s">
        <v>203</v>
      </c>
    </row>
    <row r="20" spans="1:11" ht="31.5" customHeight="1" x14ac:dyDescent="0.25">
      <c r="A20" s="6" t="s">
        <v>159</v>
      </c>
      <c r="B20" s="24"/>
      <c r="C20" s="24"/>
      <c r="D20" s="7">
        <f>SUBTOTAL(9,D18:D19)</f>
        <v>98.9</v>
      </c>
      <c r="E20" s="21"/>
    </row>
    <row r="21" spans="1:11" ht="31.5" customHeight="1" x14ac:dyDescent="0.25">
      <c r="A21" s="28" t="s">
        <v>194</v>
      </c>
      <c r="B21" s="29">
        <v>21275979298</v>
      </c>
      <c r="C21" s="29" t="s">
        <v>1</v>
      </c>
      <c r="D21" s="30">
        <v>609.44000000000005</v>
      </c>
      <c r="E21" s="31" t="s">
        <v>184</v>
      </c>
    </row>
    <row r="22" spans="1:11" ht="31.5" customHeight="1" x14ac:dyDescent="0.25">
      <c r="A22" s="6" t="s">
        <v>356</v>
      </c>
      <c r="B22" s="24"/>
      <c r="C22" s="24"/>
      <c r="D22" s="7">
        <f>SUBTOTAL(9,D21)</f>
        <v>609.44000000000005</v>
      </c>
      <c r="E22" s="21"/>
    </row>
    <row r="23" spans="1:11" ht="31.5" customHeight="1" x14ac:dyDescent="0.25">
      <c r="A23" s="4" t="s">
        <v>37</v>
      </c>
      <c r="B23" s="23">
        <v>88866511884</v>
      </c>
      <c r="C23" s="23" t="s">
        <v>1</v>
      </c>
      <c r="D23" s="5">
        <v>61.43</v>
      </c>
      <c r="E23" s="20" t="s">
        <v>63</v>
      </c>
      <c r="F23" s="32"/>
      <c r="K23" s="14"/>
    </row>
    <row r="24" spans="1:11" ht="31.5" customHeight="1" x14ac:dyDescent="0.25">
      <c r="A24" s="6" t="s">
        <v>84</v>
      </c>
      <c r="B24" s="24"/>
      <c r="C24" s="24"/>
      <c r="D24" s="7">
        <f>SUBTOTAL(9,D23)</f>
        <v>61.43</v>
      </c>
      <c r="E24" s="21"/>
    </row>
    <row r="25" spans="1:11" ht="31.5" customHeight="1" x14ac:dyDescent="0.25">
      <c r="A25" s="4" t="s">
        <v>7</v>
      </c>
      <c r="B25" s="23">
        <v>26187994862</v>
      </c>
      <c r="C25" s="23" t="s">
        <v>1</v>
      </c>
      <c r="D25" s="5">
        <v>1627.6</v>
      </c>
      <c r="E25" s="20" t="s">
        <v>64</v>
      </c>
      <c r="F25" s="32"/>
    </row>
    <row r="26" spans="1:11" ht="31.5" customHeight="1" x14ac:dyDescent="0.25">
      <c r="A26" s="6" t="s">
        <v>85</v>
      </c>
      <c r="B26" s="24"/>
      <c r="C26" s="24"/>
      <c r="D26" s="7">
        <f>SUBTOTAL(9,D25)</f>
        <v>1627.6</v>
      </c>
      <c r="E26" s="21"/>
    </row>
    <row r="27" spans="1:11" ht="31.5" customHeight="1" x14ac:dyDescent="0.25">
      <c r="A27" s="28" t="s">
        <v>357</v>
      </c>
      <c r="B27" s="29">
        <v>89021876450</v>
      </c>
      <c r="C27" s="29" t="s">
        <v>1</v>
      </c>
      <c r="D27" s="30">
        <v>13.17</v>
      </c>
      <c r="E27" s="31" t="s">
        <v>55</v>
      </c>
    </row>
    <row r="28" spans="1:11" ht="31.5" customHeight="1" x14ac:dyDescent="0.25">
      <c r="A28" s="6" t="s">
        <v>358</v>
      </c>
      <c r="B28" s="24"/>
      <c r="C28" s="24"/>
      <c r="D28" s="7">
        <f>SUBTOTAL(9,D27)</f>
        <v>13.17</v>
      </c>
      <c r="E28" s="21"/>
    </row>
    <row r="29" spans="1:11" ht="31.5" customHeight="1" x14ac:dyDescent="0.25">
      <c r="A29" s="28" t="s">
        <v>420</v>
      </c>
      <c r="B29" s="29">
        <v>23890357696</v>
      </c>
      <c r="C29" s="29" t="s">
        <v>1</v>
      </c>
      <c r="D29" s="13">
        <v>6.2</v>
      </c>
      <c r="E29" s="31" t="s">
        <v>58</v>
      </c>
      <c r="F29" s="32"/>
    </row>
    <row r="30" spans="1:11" ht="31.5" customHeight="1" x14ac:dyDescent="0.25">
      <c r="A30" s="6" t="s">
        <v>421</v>
      </c>
      <c r="B30" s="24"/>
      <c r="C30" s="24"/>
      <c r="D30" s="7">
        <f>SUBTOTAL(9,D29)</f>
        <v>6.2</v>
      </c>
      <c r="E30" s="21"/>
      <c r="F30" s="32"/>
    </row>
    <row r="31" spans="1:11" ht="31.5" customHeight="1" x14ac:dyDescent="0.25">
      <c r="A31" s="4" t="s">
        <v>123</v>
      </c>
      <c r="B31" s="23"/>
      <c r="C31" s="23" t="s">
        <v>1</v>
      </c>
      <c r="D31" s="5">
        <v>168</v>
      </c>
      <c r="E31" s="20" t="s">
        <v>66</v>
      </c>
      <c r="F31" s="32"/>
    </row>
    <row r="32" spans="1:11" ht="31.5" customHeight="1" x14ac:dyDescent="0.25">
      <c r="A32" s="6" t="s">
        <v>286</v>
      </c>
      <c r="B32" s="24"/>
      <c r="C32" s="24"/>
      <c r="D32" s="7">
        <f>SUBTOTAL(9,D31)</f>
        <v>168</v>
      </c>
      <c r="E32" s="21"/>
    </row>
    <row r="33" spans="1:6" ht="31.5" customHeight="1" x14ac:dyDescent="0.25">
      <c r="A33" s="28" t="s">
        <v>195</v>
      </c>
      <c r="B33" s="29">
        <v>22506712452</v>
      </c>
      <c r="C33" s="29" t="s">
        <v>1</v>
      </c>
      <c r="D33" s="13">
        <v>15375</v>
      </c>
      <c r="E33" s="31" t="s">
        <v>61</v>
      </c>
    </row>
    <row r="34" spans="1:6" ht="31.5" customHeight="1" x14ac:dyDescent="0.25">
      <c r="A34" s="6" t="s">
        <v>361</v>
      </c>
      <c r="B34" s="24"/>
      <c r="C34" s="24"/>
      <c r="D34" s="7">
        <f>SUBTOTAL(9,D33)</f>
        <v>15375</v>
      </c>
      <c r="E34" s="21"/>
    </row>
    <row r="35" spans="1:6" ht="31.5" customHeight="1" x14ac:dyDescent="0.25">
      <c r="A35" s="28" t="s">
        <v>4</v>
      </c>
      <c r="B35" s="29">
        <v>85821130368</v>
      </c>
      <c r="C35" s="29" t="s">
        <v>1</v>
      </c>
      <c r="D35" s="30">
        <v>64.7</v>
      </c>
      <c r="E35" s="31" t="s">
        <v>66</v>
      </c>
    </row>
    <row r="36" spans="1:6" ht="31.5" customHeight="1" x14ac:dyDescent="0.25">
      <c r="A36" s="4" t="s">
        <v>4</v>
      </c>
      <c r="B36" s="23">
        <v>85821130368</v>
      </c>
      <c r="C36" s="23" t="s">
        <v>1</v>
      </c>
      <c r="D36" s="5">
        <v>2.66</v>
      </c>
      <c r="E36" s="20" t="s">
        <v>62</v>
      </c>
      <c r="F36" s="32"/>
    </row>
    <row r="37" spans="1:6" ht="31.5" customHeight="1" x14ac:dyDescent="0.25">
      <c r="A37" s="6" t="s">
        <v>89</v>
      </c>
      <c r="B37" s="24"/>
      <c r="C37" s="24"/>
      <c r="D37" s="7">
        <f>SUBTOTAL(9,D35:D36)</f>
        <v>67.36</v>
      </c>
      <c r="E37" s="21"/>
    </row>
    <row r="38" spans="1:6" ht="31.5" customHeight="1" x14ac:dyDescent="0.25">
      <c r="A38" s="4" t="s">
        <v>43</v>
      </c>
      <c r="B38" s="26" t="s">
        <v>52</v>
      </c>
      <c r="C38" s="23" t="s">
        <v>0</v>
      </c>
      <c r="D38" s="5">
        <v>487.5</v>
      </c>
      <c r="E38" s="20" t="s">
        <v>62</v>
      </c>
    </row>
    <row r="39" spans="1:6" ht="31.5" customHeight="1" x14ac:dyDescent="0.25">
      <c r="A39" s="4" t="s">
        <v>43</v>
      </c>
      <c r="B39" s="26" t="s">
        <v>52</v>
      </c>
      <c r="C39" s="23" t="s">
        <v>1</v>
      </c>
      <c r="D39" s="5">
        <v>342.5</v>
      </c>
      <c r="E39" s="20" t="s">
        <v>136</v>
      </c>
    </row>
    <row r="40" spans="1:6" ht="31.5" customHeight="1" x14ac:dyDescent="0.25">
      <c r="A40" s="4" t="s">
        <v>43</v>
      </c>
      <c r="B40" s="26" t="s">
        <v>52</v>
      </c>
      <c r="C40" s="23" t="s">
        <v>1</v>
      </c>
      <c r="D40" s="5">
        <v>170</v>
      </c>
      <c r="E40" s="20" t="s">
        <v>204</v>
      </c>
    </row>
    <row r="41" spans="1:6" ht="31.5" customHeight="1" x14ac:dyDescent="0.25">
      <c r="A41" s="4" t="s">
        <v>43</v>
      </c>
      <c r="B41" s="26" t="s">
        <v>52</v>
      </c>
      <c r="C41" s="23" t="s">
        <v>0</v>
      </c>
      <c r="D41" s="5">
        <v>403.28</v>
      </c>
      <c r="E41" s="20" t="s">
        <v>55</v>
      </c>
    </row>
    <row r="42" spans="1:6" ht="31.5" customHeight="1" x14ac:dyDescent="0.25">
      <c r="A42" s="6" t="s">
        <v>90</v>
      </c>
      <c r="B42" s="27"/>
      <c r="C42" s="24"/>
      <c r="D42" s="7">
        <f>SUBTOTAL(9,D38:D41)</f>
        <v>1403.28</v>
      </c>
      <c r="E42" s="21"/>
      <c r="F42" s="32"/>
    </row>
    <row r="43" spans="1:6" ht="31.5" customHeight="1" x14ac:dyDescent="0.25">
      <c r="A43" s="28" t="s">
        <v>422</v>
      </c>
      <c r="B43" s="35" t="s">
        <v>201</v>
      </c>
      <c r="C43" s="29" t="s">
        <v>1</v>
      </c>
      <c r="D43" s="30">
        <v>11.4</v>
      </c>
      <c r="E43" s="31" t="s">
        <v>184</v>
      </c>
      <c r="F43" s="32"/>
    </row>
    <row r="44" spans="1:6" ht="31.5" customHeight="1" x14ac:dyDescent="0.25">
      <c r="A44" s="6" t="s">
        <v>423</v>
      </c>
      <c r="B44" s="27"/>
      <c r="C44" s="24"/>
      <c r="D44" s="7">
        <f>SUBTOTAL(9,D43)</f>
        <v>11.4</v>
      </c>
      <c r="E44" s="21"/>
      <c r="F44" s="32"/>
    </row>
    <row r="45" spans="1:6" ht="31.5" customHeight="1" x14ac:dyDescent="0.25">
      <c r="A45" s="4" t="s">
        <v>5</v>
      </c>
      <c r="B45" s="23">
        <v>61817894937</v>
      </c>
      <c r="C45" s="23" t="s">
        <v>1</v>
      </c>
      <c r="D45" s="5">
        <v>321.62</v>
      </c>
      <c r="E45" s="20" t="s">
        <v>60</v>
      </c>
    </row>
    <row r="46" spans="1:6" ht="31.5" customHeight="1" x14ac:dyDescent="0.25">
      <c r="A46" s="6" t="s">
        <v>91</v>
      </c>
      <c r="B46" s="24"/>
      <c r="C46" s="24"/>
      <c r="D46" s="7">
        <f>SUBTOTAL(9,D45)</f>
        <v>321.62</v>
      </c>
      <c r="E46" s="21"/>
      <c r="F46" s="32"/>
    </row>
    <row r="47" spans="1:6" ht="31.5" customHeight="1" x14ac:dyDescent="0.25">
      <c r="A47" s="4" t="s">
        <v>32</v>
      </c>
      <c r="B47" s="23">
        <v>74364571096</v>
      </c>
      <c r="C47" s="23" t="s">
        <v>1</v>
      </c>
      <c r="D47" s="5">
        <v>239.04</v>
      </c>
      <c r="E47" s="20" t="s">
        <v>54</v>
      </c>
    </row>
    <row r="48" spans="1:6" ht="31.5" customHeight="1" x14ac:dyDescent="0.25">
      <c r="A48" s="6" t="s">
        <v>92</v>
      </c>
      <c r="B48" s="24"/>
      <c r="C48" s="24"/>
      <c r="D48" s="7">
        <f>SUBTOTAL(9,D47)</f>
        <v>239.04</v>
      </c>
      <c r="E48" s="21"/>
      <c r="F48" s="32"/>
    </row>
    <row r="49" spans="1:6" ht="31.5" customHeight="1" x14ac:dyDescent="0.25">
      <c r="A49" s="4" t="s">
        <v>31</v>
      </c>
      <c r="B49" s="23">
        <v>63073332379</v>
      </c>
      <c r="C49" s="23" t="s">
        <v>1</v>
      </c>
      <c r="D49" s="5">
        <v>647.71</v>
      </c>
      <c r="E49" s="20" t="s">
        <v>54</v>
      </c>
    </row>
    <row r="50" spans="1:6" ht="31.5" customHeight="1" x14ac:dyDescent="0.25">
      <c r="A50" s="6" t="s">
        <v>93</v>
      </c>
      <c r="B50" s="24"/>
      <c r="C50" s="24"/>
      <c r="D50" s="7">
        <f>SUBTOTAL(9,D49)</f>
        <v>647.71</v>
      </c>
      <c r="E50" s="21"/>
      <c r="F50" s="32"/>
    </row>
    <row r="51" spans="1:6" ht="31.5" customHeight="1" x14ac:dyDescent="0.25">
      <c r="A51" s="4" t="s">
        <v>26</v>
      </c>
      <c r="B51" s="23">
        <v>87311810356</v>
      </c>
      <c r="C51" s="23" t="s">
        <v>27</v>
      </c>
      <c r="D51" s="13">
        <v>23.22</v>
      </c>
      <c r="E51" s="20" t="s">
        <v>58</v>
      </c>
    </row>
    <row r="52" spans="1:6" ht="31.5" customHeight="1" x14ac:dyDescent="0.25">
      <c r="A52" s="6" t="s">
        <v>94</v>
      </c>
      <c r="B52" s="24"/>
      <c r="C52" s="24"/>
      <c r="D52" s="7">
        <f>SUBTOTAL(9,D51)</f>
        <v>23.22</v>
      </c>
      <c r="E52" s="21"/>
      <c r="F52" s="32"/>
    </row>
    <row r="53" spans="1:6" ht="31.5" customHeight="1" x14ac:dyDescent="0.25">
      <c r="A53" s="4" t="s">
        <v>39</v>
      </c>
      <c r="B53" s="23">
        <v>81793146560</v>
      </c>
      <c r="C53" s="23" t="s">
        <v>1</v>
      </c>
      <c r="D53" s="13">
        <v>46.63</v>
      </c>
      <c r="E53" s="20" t="s">
        <v>58</v>
      </c>
    </row>
    <row r="54" spans="1:6" ht="31.5" customHeight="1" x14ac:dyDescent="0.25">
      <c r="A54" s="6" t="s">
        <v>96</v>
      </c>
      <c r="B54" s="24"/>
      <c r="C54" s="24"/>
      <c r="D54" s="7">
        <f>SUBTOTAL(9,D53)</f>
        <v>46.63</v>
      </c>
      <c r="E54" s="21"/>
      <c r="F54" s="32"/>
    </row>
    <row r="55" spans="1:6" ht="31.5" customHeight="1" x14ac:dyDescent="0.25">
      <c r="A55" s="4" t="s">
        <v>128</v>
      </c>
      <c r="B55" s="23">
        <v>89246742324</v>
      </c>
      <c r="C55" s="23" t="s">
        <v>1</v>
      </c>
      <c r="D55" s="5">
        <v>468.56</v>
      </c>
      <c r="E55" s="20" t="s">
        <v>54</v>
      </c>
    </row>
    <row r="56" spans="1:6" ht="31.5" customHeight="1" x14ac:dyDescent="0.25">
      <c r="A56" s="6" t="s">
        <v>129</v>
      </c>
      <c r="B56" s="24"/>
      <c r="C56" s="24"/>
      <c r="D56" s="7">
        <f>SUBTOTAL(9,D55)</f>
        <v>468.56</v>
      </c>
      <c r="E56" s="21"/>
      <c r="F56" s="32"/>
    </row>
    <row r="57" spans="1:6" ht="31.5" customHeight="1" x14ac:dyDescent="0.25">
      <c r="A57" s="4" t="s">
        <v>98</v>
      </c>
      <c r="B57" s="23">
        <v>80572192786</v>
      </c>
      <c r="C57" s="23" t="s">
        <v>1</v>
      </c>
      <c r="D57" s="5">
        <v>160.06</v>
      </c>
      <c r="E57" s="20" t="s">
        <v>53</v>
      </c>
    </row>
    <row r="58" spans="1:6" ht="31.5" customHeight="1" x14ac:dyDescent="0.25">
      <c r="A58" s="6" t="s">
        <v>99</v>
      </c>
      <c r="B58" s="24"/>
      <c r="C58" s="24"/>
      <c r="D58" s="7">
        <f>SUBTOTAL(9,D57)</f>
        <v>160.06</v>
      </c>
      <c r="E58" s="21"/>
      <c r="F58" s="32"/>
    </row>
    <row r="59" spans="1:6" ht="31.5" customHeight="1" x14ac:dyDescent="0.25">
      <c r="A59" s="28" t="s">
        <v>166</v>
      </c>
      <c r="B59" s="29">
        <v>46144176176</v>
      </c>
      <c r="C59" s="29" t="s">
        <v>1</v>
      </c>
      <c r="D59" s="30">
        <v>3.31</v>
      </c>
      <c r="E59" s="31" t="s">
        <v>182</v>
      </c>
      <c r="F59" s="32"/>
    </row>
    <row r="60" spans="1:6" ht="31.5" customHeight="1" x14ac:dyDescent="0.25">
      <c r="A60" s="6" t="s">
        <v>167</v>
      </c>
      <c r="B60" s="24"/>
      <c r="C60" s="24"/>
      <c r="D60" s="7">
        <f>SUBTOTAL(9,D59)</f>
        <v>3.31</v>
      </c>
      <c r="E60" s="21"/>
      <c r="F60" s="32"/>
    </row>
    <row r="61" spans="1:6" ht="31.5" customHeight="1" x14ac:dyDescent="0.25">
      <c r="A61" s="28" t="s">
        <v>168</v>
      </c>
      <c r="B61" s="29">
        <v>8647229584</v>
      </c>
      <c r="C61" s="29" t="s">
        <v>1</v>
      </c>
      <c r="D61" s="13">
        <v>530.89</v>
      </c>
      <c r="E61" s="31" t="s">
        <v>61</v>
      </c>
      <c r="F61" s="32"/>
    </row>
    <row r="62" spans="1:6" ht="31.5" customHeight="1" x14ac:dyDescent="0.25">
      <c r="A62" s="6" t="s">
        <v>330</v>
      </c>
      <c r="B62" s="24"/>
      <c r="C62" s="24"/>
      <c r="D62" s="7">
        <f>SUBTOTAL(9,D61)</f>
        <v>530.89</v>
      </c>
      <c r="E62" s="21"/>
      <c r="F62" s="32"/>
    </row>
    <row r="63" spans="1:6" ht="31.5" customHeight="1" x14ac:dyDescent="0.25">
      <c r="A63" s="4" t="s">
        <v>314</v>
      </c>
      <c r="B63" s="23">
        <v>85934202990</v>
      </c>
      <c r="C63" s="23" t="s">
        <v>1</v>
      </c>
      <c r="D63" s="5">
        <v>125</v>
      </c>
      <c r="E63" s="20" t="s">
        <v>62</v>
      </c>
    </row>
    <row r="64" spans="1:6" ht="31.5" customHeight="1" x14ac:dyDescent="0.25">
      <c r="A64" s="6" t="s">
        <v>336</v>
      </c>
      <c r="B64" s="24"/>
      <c r="C64" s="24"/>
      <c r="D64" s="7">
        <f>SUBTOTAL(9,D63)</f>
        <v>125</v>
      </c>
      <c r="E64" s="21"/>
      <c r="F64" s="32"/>
    </row>
    <row r="65" spans="1:6" ht="31.5" customHeight="1" x14ac:dyDescent="0.25">
      <c r="A65" s="4" t="s">
        <v>22</v>
      </c>
      <c r="B65" s="23">
        <v>45552012966</v>
      </c>
      <c r="C65" s="23" t="s">
        <v>23</v>
      </c>
      <c r="D65" s="5">
        <v>19.21</v>
      </c>
      <c r="E65" s="20" t="s">
        <v>59</v>
      </c>
    </row>
    <row r="66" spans="1:6" ht="31.5" customHeight="1" x14ac:dyDescent="0.25">
      <c r="A66" s="6" t="s">
        <v>101</v>
      </c>
      <c r="B66" s="24"/>
      <c r="C66" s="24"/>
      <c r="D66" s="7">
        <f>SUBTOTAL(9,D65)</f>
        <v>19.21</v>
      </c>
      <c r="E66" s="21"/>
      <c r="F66" s="32"/>
    </row>
    <row r="67" spans="1:6" ht="31.5" customHeight="1" x14ac:dyDescent="0.25">
      <c r="A67" s="4" t="s">
        <v>337</v>
      </c>
      <c r="B67" s="23">
        <v>59143170280</v>
      </c>
      <c r="C67" s="23" t="s">
        <v>130</v>
      </c>
      <c r="D67" s="5">
        <v>331.81</v>
      </c>
      <c r="E67" s="20" t="s">
        <v>62</v>
      </c>
    </row>
    <row r="68" spans="1:6" ht="31.5" customHeight="1" x14ac:dyDescent="0.25">
      <c r="A68" s="6" t="s">
        <v>338</v>
      </c>
      <c r="B68" s="24"/>
      <c r="C68" s="24"/>
      <c r="D68" s="7">
        <f>SUBTOTAL(9,D67)</f>
        <v>331.81</v>
      </c>
      <c r="E68" s="21"/>
      <c r="F68" s="32"/>
    </row>
    <row r="69" spans="1:6" ht="31.5" customHeight="1" x14ac:dyDescent="0.25">
      <c r="A69" s="4" t="s">
        <v>132</v>
      </c>
      <c r="B69" s="23">
        <v>55866154650</v>
      </c>
      <c r="C69" s="23" t="s">
        <v>1</v>
      </c>
      <c r="D69" s="5">
        <v>1119.96</v>
      </c>
      <c r="E69" s="20" t="s">
        <v>54</v>
      </c>
    </row>
    <row r="70" spans="1:6" ht="31.5" customHeight="1" x14ac:dyDescent="0.25">
      <c r="A70" s="4" t="s">
        <v>132</v>
      </c>
      <c r="B70" s="23">
        <v>55866154650</v>
      </c>
      <c r="C70" s="23" t="s">
        <v>1</v>
      </c>
      <c r="D70" s="5">
        <v>13479.83</v>
      </c>
      <c r="E70" s="20" t="s">
        <v>60</v>
      </c>
    </row>
    <row r="71" spans="1:6" ht="31.5" customHeight="1" x14ac:dyDescent="0.25">
      <c r="A71" s="6" t="s">
        <v>374</v>
      </c>
      <c r="B71" s="24"/>
      <c r="C71" s="24"/>
      <c r="D71" s="7">
        <f>SUBTOTAL(9,D69:D70)</f>
        <v>14599.79</v>
      </c>
      <c r="E71" s="21"/>
      <c r="F71" s="32"/>
    </row>
    <row r="72" spans="1:6" ht="31.5" customHeight="1" x14ac:dyDescent="0.25">
      <c r="A72" s="28" t="s">
        <v>340</v>
      </c>
      <c r="B72" s="29">
        <v>24216260049</v>
      </c>
      <c r="C72" s="29" t="s">
        <v>1</v>
      </c>
      <c r="D72" s="30">
        <v>112.5</v>
      </c>
      <c r="E72" s="31" t="s">
        <v>63</v>
      </c>
      <c r="F72" s="32"/>
    </row>
    <row r="73" spans="1:6" ht="31.5" customHeight="1" x14ac:dyDescent="0.25">
      <c r="A73" s="6" t="s">
        <v>362</v>
      </c>
      <c r="B73" s="24"/>
      <c r="C73" s="24"/>
      <c r="D73" s="7">
        <f>SUBTOTAL(9,D72:D72)</f>
        <v>112.5</v>
      </c>
      <c r="E73" s="21"/>
      <c r="F73" s="32"/>
    </row>
    <row r="74" spans="1:6" ht="31.5" customHeight="1" x14ac:dyDescent="0.25">
      <c r="A74" s="4" t="s">
        <v>196</v>
      </c>
      <c r="B74" s="23">
        <v>32582403947</v>
      </c>
      <c r="C74" s="23" t="s">
        <v>197</v>
      </c>
      <c r="D74" s="5">
        <v>113.68</v>
      </c>
      <c r="E74" s="20" t="s">
        <v>136</v>
      </c>
    </row>
    <row r="75" spans="1:6" ht="31.5" customHeight="1" x14ac:dyDescent="0.25">
      <c r="A75" s="6" t="s">
        <v>363</v>
      </c>
      <c r="B75" s="24"/>
      <c r="C75" s="24"/>
      <c r="D75" s="7">
        <f>SUBTOTAL(9,D74)</f>
        <v>113.68</v>
      </c>
      <c r="E75" s="21"/>
      <c r="F75" s="32"/>
    </row>
    <row r="76" spans="1:6" ht="31.5" customHeight="1" x14ac:dyDescent="0.25">
      <c r="A76" s="4" t="s">
        <v>29</v>
      </c>
      <c r="B76" s="23">
        <v>49483564012</v>
      </c>
      <c r="C76" s="23" t="s">
        <v>30</v>
      </c>
      <c r="D76" s="5">
        <v>130.26</v>
      </c>
      <c r="E76" s="20" t="s">
        <v>54</v>
      </c>
    </row>
    <row r="77" spans="1:6" ht="31.5" customHeight="1" x14ac:dyDescent="0.25">
      <c r="A77" s="6" t="s">
        <v>106</v>
      </c>
      <c r="B77" s="24"/>
      <c r="C77" s="24"/>
      <c r="D77" s="7">
        <f>SUBTOTAL(9,D76)</f>
        <v>130.26</v>
      </c>
      <c r="E77" s="21"/>
      <c r="F77" s="32"/>
    </row>
    <row r="78" spans="1:6" ht="31.5" customHeight="1" x14ac:dyDescent="0.25">
      <c r="A78" s="4" t="s">
        <v>44</v>
      </c>
      <c r="B78" s="23">
        <v>75550985023</v>
      </c>
      <c r="C78" s="23" t="s">
        <v>45</v>
      </c>
      <c r="D78" s="5">
        <v>150.88999999999999</v>
      </c>
      <c r="E78" s="20" t="s">
        <v>54</v>
      </c>
    </row>
    <row r="79" spans="1:6" ht="31.5" customHeight="1" x14ac:dyDescent="0.25">
      <c r="A79" s="6" t="s">
        <v>345</v>
      </c>
      <c r="B79" s="24"/>
      <c r="C79" s="24"/>
      <c r="D79" s="7">
        <f>SUBTOTAL(9,D78:D78)</f>
        <v>150.88999999999999</v>
      </c>
      <c r="E79" s="21"/>
      <c r="F79" s="32"/>
    </row>
    <row r="80" spans="1:6" ht="31.5" customHeight="1" x14ac:dyDescent="0.25">
      <c r="A80" s="12" t="s">
        <v>285</v>
      </c>
      <c r="B80" s="25">
        <v>2535697732</v>
      </c>
      <c r="C80" s="25" t="s">
        <v>1</v>
      </c>
      <c r="D80" s="13">
        <v>74.44</v>
      </c>
      <c r="E80" s="22" t="s">
        <v>70</v>
      </c>
    </row>
    <row r="81" spans="1:6" ht="31.5" customHeight="1" x14ac:dyDescent="0.25">
      <c r="A81" s="6" t="s">
        <v>282</v>
      </c>
      <c r="B81" s="24"/>
      <c r="C81" s="24"/>
      <c r="D81" s="7">
        <f>SUBTOTAL(9,D80)</f>
        <v>74.44</v>
      </c>
      <c r="E81" s="21"/>
    </row>
    <row r="82" spans="1:6" ht="31.5" customHeight="1" x14ac:dyDescent="0.25">
      <c r="A82" s="28" t="s">
        <v>307</v>
      </c>
      <c r="B82" s="29">
        <v>73660371074</v>
      </c>
      <c r="C82" s="29" t="s">
        <v>200</v>
      </c>
      <c r="D82" s="30">
        <v>29.99</v>
      </c>
      <c r="E82" s="31" t="s">
        <v>55</v>
      </c>
    </row>
    <row r="83" spans="1:6" ht="31.5" customHeight="1" x14ac:dyDescent="0.25">
      <c r="A83" s="6" t="s">
        <v>308</v>
      </c>
      <c r="B83" s="24"/>
      <c r="C83" s="24"/>
      <c r="D83" s="7">
        <f>SUBTOTAL(9,D82)</f>
        <v>29.99</v>
      </c>
      <c r="E83" s="21"/>
    </row>
    <row r="84" spans="1:6" ht="31.5" customHeight="1" x14ac:dyDescent="0.25">
      <c r="A84" s="28" t="s">
        <v>366</v>
      </c>
      <c r="B84" s="29">
        <v>79354136757</v>
      </c>
      <c r="C84" s="29" t="s">
        <v>1</v>
      </c>
      <c r="D84" s="30">
        <v>15.28</v>
      </c>
      <c r="E84" s="31" t="s">
        <v>63</v>
      </c>
    </row>
    <row r="85" spans="1:6" ht="31.5" customHeight="1" x14ac:dyDescent="0.25">
      <c r="A85" s="6" t="s">
        <v>367</v>
      </c>
      <c r="B85" s="24"/>
      <c r="C85" s="24"/>
      <c r="D85" s="7">
        <f>SUBTOTAL(9,D84)</f>
        <v>15.28</v>
      </c>
      <c r="E85" s="21"/>
    </row>
    <row r="86" spans="1:6" ht="31.5" customHeight="1" x14ac:dyDescent="0.25">
      <c r="A86" s="4" t="s">
        <v>14</v>
      </c>
      <c r="B86" s="23">
        <v>86757663498</v>
      </c>
      <c r="C86" s="23" t="s">
        <v>6</v>
      </c>
      <c r="D86" s="13">
        <v>31106.91</v>
      </c>
      <c r="E86" s="20" t="s">
        <v>61</v>
      </c>
    </row>
    <row r="87" spans="1:6" ht="31.5" customHeight="1" x14ac:dyDescent="0.25">
      <c r="A87" s="6" t="s">
        <v>111</v>
      </c>
      <c r="B87" s="24"/>
      <c r="C87" s="24"/>
      <c r="D87" s="7">
        <f>SUBTOTAL(9,D86:D86)</f>
        <v>31106.91</v>
      </c>
      <c r="E87" s="21"/>
      <c r="F87" s="32"/>
    </row>
    <row r="88" spans="1:6" ht="31.5" customHeight="1" x14ac:dyDescent="0.25">
      <c r="A88" s="4" t="s">
        <v>359</v>
      </c>
      <c r="B88" s="23">
        <v>43954261476</v>
      </c>
      <c r="C88" s="23" t="s">
        <v>1</v>
      </c>
      <c r="D88" s="13">
        <v>250</v>
      </c>
      <c r="E88" s="20" t="s">
        <v>61</v>
      </c>
      <c r="F88" s="32"/>
    </row>
    <row r="89" spans="1:6" ht="31.5" customHeight="1" x14ac:dyDescent="0.25">
      <c r="A89" s="4" t="s">
        <v>359</v>
      </c>
      <c r="B89" s="23">
        <v>43954261476</v>
      </c>
      <c r="C89" s="23" t="s">
        <v>1</v>
      </c>
      <c r="D89" s="30">
        <v>1000</v>
      </c>
      <c r="E89" s="31" t="s">
        <v>63</v>
      </c>
    </row>
    <row r="90" spans="1:6" ht="31.5" customHeight="1" x14ac:dyDescent="0.25">
      <c r="A90" s="6" t="s">
        <v>360</v>
      </c>
      <c r="B90" s="24"/>
      <c r="C90" s="24"/>
      <c r="D90" s="7">
        <f>SUBTOTAL(9,D88,D89)</f>
        <v>1250</v>
      </c>
      <c r="E90" s="21"/>
    </row>
    <row r="91" spans="1:6" ht="31.5" customHeight="1" x14ac:dyDescent="0.25">
      <c r="A91" s="4" t="s">
        <v>12</v>
      </c>
      <c r="B91" s="23">
        <v>55509707625</v>
      </c>
      <c r="C91" s="23" t="s">
        <v>13</v>
      </c>
      <c r="D91" s="5">
        <v>492445.66</v>
      </c>
      <c r="E91" s="20" t="s">
        <v>67</v>
      </c>
    </row>
    <row r="92" spans="1:6" ht="31.5" customHeight="1" x14ac:dyDescent="0.25">
      <c r="A92" s="6" t="s">
        <v>112</v>
      </c>
      <c r="B92" s="24"/>
      <c r="C92" s="24"/>
      <c r="D92" s="7">
        <f>SUBTOTAL(9,D91:D91)</f>
        <v>492445.66</v>
      </c>
      <c r="E92" s="21"/>
      <c r="F92" s="32"/>
    </row>
    <row r="93" spans="1:6" ht="31.5" customHeight="1" x14ac:dyDescent="0.25">
      <c r="A93" s="28" t="s">
        <v>198</v>
      </c>
      <c r="B93" s="29">
        <v>30641829498</v>
      </c>
      <c r="C93" s="29" t="s">
        <v>1</v>
      </c>
      <c r="D93" s="30">
        <v>19.239999999999998</v>
      </c>
      <c r="E93" s="31" t="s">
        <v>68</v>
      </c>
      <c r="F93" s="32"/>
    </row>
    <row r="94" spans="1:6" ht="31.5" customHeight="1" x14ac:dyDescent="0.25">
      <c r="A94" s="6" t="s">
        <v>199</v>
      </c>
      <c r="B94" s="24"/>
      <c r="C94" s="24"/>
      <c r="D94" s="7">
        <f>SUBTOTAL(9,D93:D93)</f>
        <v>19.239999999999998</v>
      </c>
      <c r="E94" s="21"/>
      <c r="F94" s="32"/>
    </row>
    <row r="95" spans="1:6" ht="31.5" customHeight="1" x14ac:dyDescent="0.25">
      <c r="A95" s="12" t="s">
        <v>368</v>
      </c>
      <c r="B95" s="23">
        <v>29432076759</v>
      </c>
      <c r="C95" s="23" t="s">
        <v>1</v>
      </c>
      <c r="D95" s="5">
        <v>350.68</v>
      </c>
      <c r="E95" s="20" t="s">
        <v>136</v>
      </c>
    </row>
    <row r="96" spans="1:6" ht="31.5" customHeight="1" x14ac:dyDescent="0.25">
      <c r="A96" s="6" t="s">
        <v>369</v>
      </c>
      <c r="B96" s="24"/>
      <c r="C96" s="24"/>
      <c r="D96" s="7">
        <f>SUBTOTAL(9,D95)</f>
        <v>350.68</v>
      </c>
      <c r="E96" s="21"/>
      <c r="F96" s="32"/>
    </row>
    <row r="97" spans="1:8" ht="31.5" customHeight="1" x14ac:dyDescent="0.25">
      <c r="A97" s="4" t="s">
        <v>36</v>
      </c>
      <c r="B97" s="23">
        <v>82812328597</v>
      </c>
      <c r="C97" s="23" t="s">
        <v>1</v>
      </c>
      <c r="D97" s="5">
        <v>18738</v>
      </c>
      <c r="E97" s="20" t="s">
        <v>63</v>
      </c>
      <c r="H97" s="14"/>
    </row>
    <row r="98" spans="1:8" ht="31.5" customHeight="1" x14ac:dyDescent="0.25">
      <c r="A98" s="6" t="s">
        <v>114</v>
      </c>
      <c r="B98" s="24"/>
      <c r="C98" s="24"/>
      <c r="D98" s="7">
        <f>SUBTOTAL(9,D97:D97)</f>
        <v>18738</v>
      </c>
      <c r="E98" s="21"/>
      <c r="F98" s="32"/>
    </row>
    <row r="99" spans="1:8" ht="31.5" customHeight="1" x14ac:dyDescent="0.25">
      <c r="A99" s="28" t="s">
        <v>20</v>
      </c>
      <c r="B99" s="23">
        <v>83166686606</v>
      </c>
      <c r="C99" s="29" t="s">
        <v>1</v>
      </c>
      <c r="D99" s="30">
        <v>2322.65</v>
      </c>
      <c r="E99" s="31" t="s">
        <v>61</v>
      </c>
      <c r="F99" s="32"/>
    </row>
    <row r="100" spans="1:8" ht="31.5" customHeight="1" x14ac:dyDescent="0.25">
      <c r="A100" s="6" t="s">
        <v>355</v>
      </c>
      <c r="B100" s="24"/>
      <c r="C100" s="24"/>
      <c r="D100" s="7">
        <f>SUBTOTAL(9,D99:D99)</f>
        <v>2322.65</v>
      </c>
      <c r="E100" s="21"/>
      <c r="F100" s="32"/>
    </row>
    <row r="101" spans="1:8" ht="31.5" customHeight="1" x14ac:dyDescent="0.25">
      <c r="A101" s="4" t="s">
        <v>3</v>
      </c>
      <c r="B101" s="23">
        <v>83416546499</v>
      </c>
      <c r="C101" s="23" t="s">
        <v>1</v>
      </c>
      <c r="D101" s="5">
        <v>331.53</v>
      </c>
      <c r="E101" s="20" t="s">
        <v>59</v>
      </c>
    </row>
    <row r="102" spans="1:8" ht="31.5" customHeight="1" x14ac:dyDescent="0.25">
      <c r="A102" s="6" t="s">
        <v>116</v>
      </c>
      <c r="B102" s="24"/>
      <c r="C102" s="24"/>
      <c r="D102" s="7">
        <f>SUBTOTAL(9,D101:D101)</f>
        <v>331.53</v>
      </c>
      <c r="E102" s="21"/>
      <c r="F102" s="32"/>
    </row>
    <row r="103" spans="1:8" ht="31.5" customHeight="1" x14ac:dyDescent="0.25">
      <c r="A103" s="4" t="s">
        <v>38</v>
      </c>
      <c r="B103" s="23">
        <v>82031999604</v>
      </c>
      <c r="C103" s="23" t="s">
        <v>1</v>
      </c>
      <c r="D103" s="5">
        <v>376.73</v>
      </c>
      <c r="E103" s="20" t="s">
        <v>53</v>
      </c>
      <c r="G103" s="14"/>
    </row>
    <row r="104" spans="1:8" ht="31.5" customHeight="1" x14ac:dyDescent="0.25">
      <c r="A104" s="6" t="s">
        <v>117</v>
      </c>
      <c r="B104" s="24"/>
      <c r="C104" s="24"/>
      <c r="D104" s="7">
        <f>SUBTOTAL(9,D103)</f>
        <v>376.73</v>
      </c>
      <c r="E104" s="21"/>
      <c r="F104" s="32"/>
    </row>
    <row r="105" spans="1:8" ht="31.5" customHeight="1" x14ac:dyDescent="0.25">
      <c r="A105" s="4" t="s">
        <v>8</v>
      </c>
      <c r="B105" s="23">
        <v>85584865987</v>
      </c>
      <c r="C105" s="23" t="s">
        <v>1</v>
      </c>
      <c r="D105" s="5">
        <v>11.94</v>
      </c>
      <c r="E105" s="20" t="s">
        <v>59</v>
      </c>
    </row>
    <row r="106" spans="1:8" ht="31.5" customHeight="1" x14ac:dyDescent="0.25">
      <c r="A106" s="6" t="s">
        <v>118</v>
      </c>
      <c r="B106" s="8"/>
      <c r="C106" s="8"/>
      <c r="D106" s="7">
        <f>SUBTOTAL(9,D105)</f>
        <v>11.94</v>
      </c>
      <c r="E106" s="21"/>
      <c r="F106" s="32"/>
    </row>
    <row r="107" spans="1:8" ht="31.5" customHeight="1" x14ac:dyDescent="0.25">
      <c r="A107" s="28" t="s">
        <v>364</v>
      </c>
      <c r="B107" s="29">
        <v>31639201294</v>
      </c>
      <c r="C107" s="29" t="s">
        <v>1</v>
      </c>
      <c r="D107" s="13">
        <v>5.8</v>
      </c>
      <c r="E107" s="31" t="s">
        <v>202</v>
      </c>
      <c r="F107" s="32"/>
    </row>
    <row r="108" spans="1:8" ht="31.5" customHeight="1" x14ac:dyDescent="0.25">
      <c r="A108" s="6" t="s">
        <v>365</v>
      </c>
      <c r="B108" s="24"/>
      <c r="C108" s="24"/>
      <c r="D108" s="7">
        <f>SUBTOTAL(9,D107)</f>
        <v>5.8</v>
      </c>
      <c r="E108" s="21"/>
      <c r="F108" s="32"/>
    </row>
    <row r="109" spans="1:8" x14ac:dyDescent="0.25">
      <c r="A109" s="6"/>
      <c r="B109" s="8"/>
      <c r="C109" s="8"/>
      <c r="D109" s="7"/>
      <c r="E109" s="8"/>
    </row>
    <row r="110" spans="1:8" s="11" customFormat="1" ht="14.25" customHeight="1" x14ac:dyDescent="0.25">
      <c r="A110" s="9" t="s">
        <v>191</v>
      </c>
      <c r="B110" s="9"/>
      <c r="C110" s="9"/>
      <c r="D110" s="10">
        <f>SUBTOTAL(9,D8:D108)</f>
        <v>588376.04</v>
      </c>
      <c r="E110" s="9"/>
    </row>
    <row r="113" spans="4:4" x14ac:dyDescent="0.25">
      <c r="D113" s="39"/>
    </row>
    <row r="114" spans="4:4" x14ac:dyDescent="0.25">
      <c r="D114" s="40"/>
    </row>
    <row r="115" spans="4:4" x14ac:dyDescent="0.25">
      <c r="D115" s="40"/>
    </row>
    <row r="116" spans="4:4" x14ac:dyDescent="0.25">
      <c r="D116" s="39"/>
    </row>
    <row r="117" spans="4:4" x14ac:dyDescent="0.25">
      <c r="D117" s="42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828D-F6D8-4F08-8ED9-C25FE29A39CA}">
  <dimension ref="A1:B13"/>
  <sheetViews>
    <sheetView zoomScaleNormal="100" workbookViewId="0">
      <selection activeCell="A12" sqref="A12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192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62079.91</v>
      </c>
      <c r="B9" s="18" t="s">
        <v>77</v>
      </c>
    </row>
    <row r="10" spans="1:2" ht="25.5" customHeight="1" x14ac:dyDescent="0.25">
      <c r="A10" s="19">
        <v>10243.19</v>
      </c>
      <c r="B10" s="18" t="s">
        <v>74</v>
      </c>
    </row>
    <row r="11" spans="1:2" ht="25.5" customHeight="1" x14ac:dyDescent="0.25">
      <c r="A11" s="19">
        <v>90</v>
      </c>
      <c r="B11" s="18" t="s">
        <v>143</v>
      </c>
    </row>
    <row r="12" spans="1:2" ht="25.5" customHeight="1" x14ac:dyDescent="0.25">
      <c r="A12" s="19">
        <v>991.92</v>
      </c>
      <c r="B12" s="18" t="s">
        <v>75</v>
      </c>
    </row>
    <row r="13" spans="1:2" ht="25.5" customHeight="1" x14ac:dyDescent="0.25">
      <c r="A13" s="16">
        <f>SUBTOTAL(9,A9:A12)</f>
        <v>73405.02</v>
      </c>
      <c r="B13" s="15" t="s">
        <v>193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D950-3422-44AA-B8D0-1F16E703B782}">
  <dimension ref="A1:K124"/>
  <sheetViews>
    <sheetView showGridLines="0" topLeftCell="A22" zoomScaleNormal="100" workbookViewId="0">
      <selection activeCell="M11" sqref="L11:M11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50" t="s">
        <v>164</v>
      </c>
      <c r="B4" s="50"/>
      <c r="C4" s="50"/>
      <c r="D4" s="50"/>
      <c r="E4" s="50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464.93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464.93</v>
      </c>
      <c r="E9" s="21"/>
    </row>
    <row r="10" spans="1:6" ht="31.5" customHeight="1" x14ac:dyDescent="0.25">
      <c r="A10" s="28" t="s">
        <v>78</v>
      </c>
      <c r="B10" s="29">
        <v>58353015102</v>
      </c>
      <c r="C10" s="29" t="s">
        <v>165</v>
      </c>
      <c r="D10" s="13">
        <v>726.36</v>
      </c>
      <c r="E10" s="31" t="s">
        <v>183</v>
      </c>
    </row>
    <row r="11" spans="1:6" ht="31.5" customHeight="1" x14ac:dyDescent="0.25">
      <c r="A11" s="6" t="s">
        <v>297</v>
      </c>
      <c r="B11" s="24"/>
      <c r="C11" s="24"/>
      <c r="D11" s="7">
        <f>SUBTOTAL(9,D10:D10)</f>
        <v>726.36</v>
      </c>
      <c r="E11" s="21"/>
    </row>
    <row r="12" spans="1:6" ht="31.5" customHeight="1" x14ac:dyDescent="0.25">
      <c r="A12" s="4" t="s">
        <v>2</v>
      </c>
      <c r="B12" s="23">
        <v>36885326631</v>
      </c>
      <c r="C12" s="23" t="s">
        <v>1</v>
      </c>
      <c r="D12" s="5">
        <v>166.25</v>
      </c>
      <c r="E12" s="20" t="s">
        <v>61</v>
      </c>
      <c r="F12" s="32"/>
    </row>
    <row r="13" spans="1:6" ht="31.5" customHeight="1" x14ac:dyDescent="0.25">
      <c r="A13" s="6" t="s">
        <v>81</v>
      </c>
      <c r="B13" s="24"/>
      <c r="C13" s="24"/>
      <c r="D13" s="7">
        <f>SUBTOTAL(9,D12)</f>
        <v>166.25</v>
      </c>
      <c r="E13" s="21"/>
    </row>
    <row r="14" spans="1:6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6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6" ht="31.5" customHeight="1" x14ac:dyDescent="0.25">
      <c r="A16" s="12" t="s">
        <v>276</v>
      </c>
      <c r="B16" s="25">
        <v>82667270868</v>
      </c>
      <c r="C16" s="25" t="s">
        <v>1</v>
      </c>
      <c r="D16" s="13">
        <v>6.5</v>
      </c>
      <c r="E16" s="22" t="s">
        <v>163</v>
      </c>
    </row>
    <row r="17" spans="1:11" ht="31.5" customHeight="1" x14ac:dyDescent="0.25">
      <c r="A17" s="6" t="s">
        <v>277</v>
      </c>
      <c r="B17" s="24"/>
      <c r="C17" s="24"/>
      <c r="D17" s="7"/>
      <c r="E17" s="21"/>
    </row>
    <row r="18" spans="1:11" ht="31.5" customHeight="1" x14ac:dyDescent="0.25">
      <c r="A18" s="28" t="s">
        <v>179</v>
      </c>
      <c r="B18" s="29">
        <v>71642207963</v>
      </c>
      <c r="C18" s="29" t="s">
        <v>1</v>
      </c>
      <c r="D18" s="30">
        <v>9.99</v>
      </c>
      <c r="E18" s="31" t="s">
        <v>55</v>
      </c>
    </row>
    <row r="19" spans="1:11" ht="31.5" customHeight="1" x14ac:dyDescent="0.25">
      <c r="A19" s="6" t="s">
        <v>159</v>
      </c>
      <c r="B19" s="24"/>
      <c r="C19" s="24"/>
      <c r="D19" s="7">
        <f>SUBTOTAL(9,D18)</f>
        <v>9.99</v>
      </c>
      <c r="E19" s="21"/>
    </row>
    <row r="20" spans="1:11" ht="31.5" customHeight="1" x14ac:dyDescent="0.25">
      <c r="A20" s="4" t="s">
        <v>37</v>
      </c>
      <c r="B20" s="23">
        <v>88866511884</v>
      </c>
      <c r="C20" s="23" t="s">
        <v>1</v>
      </c>
      <c r="D20" s="5">
        <v>61.43</v>
      </c>
      <c r="E20" s="20" t="s">
        <v>63</v>
      </c>
      <c r="F20" s="32"/>
      <c r="K20" s="14"/>
    </row>
    <row r="21" spans="1:11" ht="31.5" customHeight="1" x14ac:dyDescent="0.25">
      <c r="A21" s="6" t="s">
        <v>84</v>
      </c>
      <c r="B21" s="24"/>
      <c r="C21" s="24"/>
      <c r="D21" s="7">
        <f>SUBTOTAL(9,D20)</f>
        <v>61.43</v>
      </c>
      <c r="E21" s="21"/>
    </row>
    <row r="22" spans="1:11" ht="31.5" customHeight="1" x14ac:dyDescent="0.25">
      <c r="A22" s="4" t="s">
        <v>7</v>
      </c>
      <c r="B22" s="23">
        <v>26187994862</v>
      </c>
      <c r="C22" s="23" t="s">
        <v>1</v>
      </c>
      <c r="D22" s="5">
        <v>397.89</v>
      </c>
      <c r="E22" s="20" t="s">
        <v>64</v>
      </c>
      <c r="F22" s="32"/>
    </row>
    <row r="23" spans="1:11" ht="31.5" customHeight="1" x14ac:dyDescent="0.25">
      <c r="A23" s="6" t="s">
        <v>85</v>
      </c>
      <c r="B23" s="24"/>
      <c r="C23" s="24"/>
      <c r="D23" s="7">
        <f>SUBTOTAL(9,D22)</f>
        <v>397.89</v>
      </c>
      <c r="E23" s="21"/>
    </row>
    <row r="24" spans="1:11" ht="31.5" customHeight="1" x14ac:dyDescent="0.25">
      <c r="A24" s="28" t="s">
        <v>419</v>
      </c>
      <c r="B24" s="29">
        <v>1254445043</v>
      </c>
      <c r="C24" s="29" t="s">
        <v>1</v>
      </c>
      <c r="D24" s="30">
        <v>83.46</v>
      </c>
      <c r="E24" s="31" t="s">
        <v>59</v>
      </c>
    </row>
    <row r="25" spans="1:11" ht="31.5" customHeight="1" x14ac:dyDescent="0.25">
      <c r="A25" s="6" t="s">
        <v>370</v>
      </c>
      <c r="B25" s="24"/>
      <c r="C25" s="24"/>
      <c r="D25" s="7">
        <f>SUBTOTAL(9,D24)</f>
        <v>83.46</v>
      </c>
      <c r="E25" s="21"/>
    </row>
    <row r="26" spans="1:11" ht="31.5" customHeight="1" x14ac:dyDescent="0.25">
      <c r="A26" s="4" t="s">
        <v>123</v>
      </c>
      <c r="B26" s="23"/>
      <c r="C26" s="23" t="s">
        <v>1</v>
      </c>
      <c r="D26" s="5">
        <v>168</v>
      </c>
      <c r="E26" s="20" t="s">
        <v>66</v>
      </c>
      <c r="F26" s="32"/>
    </row>
    <row r="27" spans="1:11" ht="31.5" customHeight="1" x14ac:dyDescent="0.25">
      <c r="A27" s="6" t="s">
        <v>286</v>
      </c>
      <c r="B27" s="24"/>
      <c r="C27" s="24"/>
      <c r="D27" s="7">
        <f>SUBTOTAL(9,D26)</f>
        <v>168</v>
      </c>
      <c r="E27" s="21"/>
    </row>
    <row r="28" spans="1:11" ht="31.5" customHeight="1" x14ac:dyDescent="0.25">
      <c r="A28" s="28" t="s">
        <v>4</v>
      </c>
      <c r="B28" s="29">
        <v>85821130368</v>
      </c>
      <c r="C28" s="29" t="s">
        <v>1</v>
      </c>
      <c r="D28" s="30">
        <v>64.7</v>
      </c>
      <c r="E28" s="31" t="s">
        <v>66</v>
      </c>
    </row>
    <row r="29" spans="1:11" ht="31.5" customHeight="1" x14ac:dyDescent="0.25">
      <c r="A29" s="4" t="s">
        <v>4</v>
      </c>
      <c r="B29" s="23">
        <v>85821130368</v>
      </c>
      <c r="C29" s="23" t="s">
        <v>1</v>
      </c>
      <c r="D29" s="5">
        <v>2.99</v>
      </c>
      <c r="E29" s="20" t="s">
        <v>62</v>
      </c>
      <c r="F29" s="32"/>
    </row>
    <row r="30" spans="1:11" ht="31.5" customHeight="1" x14ac:dyDescent="0.25">
      <c r="A30" s="6" t="s">
        <v>89</v>
      </c>
      <c r="B30" s="24"/>
      <c r="C30" s="24"/>
      <c r="D30" s="7">
        <f>SUBTOTAL(9,D28:D29)</f>
        <v>67.69</v>
      </c>
      <c r="E30" s="21"/>
    </row>
    <row r="31" spans="1:11" ht="31.5" customHeight="1" x14ac:dyDescent="0.25">
      <c r="A31" s="4" t="s">
        <v>43</v>
      </c>
      <c r="B31" s="26" t="s">
        <v>52</v>
      </c>
      <c r="C31" s="23" t="s">
        <v>0</v>
      </c>
      <c r="D31" s="5">
        <v>487.5</v>
      </c>
      <c r="E31" s="20" t="s">
        <v>62</v>
      </c>
    </row>
    <row r="32" spans="1:11" ht="31.5" customHeight="1" x14ac:dyDescent="0.25">
      <c r="A32" s="4" t="s">
        <v>43</v>
      </c>
      <c r="B32" s="26" t="s">
        <v>52</v>
      </c>
      <c r="C32" s="23" t="s">
        <v>1</v>
      </c>
      <c r="D32" s="5">
        <v>1240</v>
      </c>
      <c r="E32" s="20" t="s">
        <v>60</v>
      </c>
    </row>
    <row r="33" spans="1:6" ht="31.5" customHeight="1" x14ac:dyDescent="0.25">
      <c r="A33" s="4" t="s">
        <v>43</v>
      </c>
      <c r="B33" s="26" t="s">
        <v>52</v>
      </c>
      <c r="C33" s="23" t="s">
        <v>0</v>
      </c>
      <c r="D33" s="5">
        <v>465.05</v>
      </c>
      <c r="E33" s="20" t="s">
        <v>55</v>
      </c>
    </row>
    <row r="34" spans="1:6" ht="31.5" customHeight="1" x14ac:dyDescent="0.25">
      <c r="A34" s="6" t="s">
        <v>90</v>
      </c>
      <c r="B34" s="27"/>
      <c r="C34" s="24"/>
      <c r="D34" s="7">
        <f>SUBTOTAL(9,D31:D33)</f>
        <v>2192.5500000000002</v>
      </c>
      <c r="E34" s="21"/>
      <c r="F34" s="32"/>
    </row>
    <row r="35" spans="1:6" ht="31.5" customHeight="1" x14ac:dyDescent="0.25">
      <c r="A35" s="4" t="s">
        <v>5</v>
      </c>
      <c r="B35" s="23">
        <v>61817894937</v>
      </c>
      <c r="C35" s="23" t="s">
        <v>1</v>
      </c>
      <c r="D35" s="5">
        <v>287.75</v>
      </c>
      <c r="E35" s="20" t="s">
        <v>60</v>
      </c>
    </row>
    <row r="36" spans="1:6" ht="31.5" customHeight="1" x14ac:dyDescent="0.25">
      <c r="A36" s="6" t="s">
        <v>91</v>
      </c>
      <c r="B36" s="24"/>
      <c r="C36" s="24"/>
      <c r="D36" s="7">
        <f>SUBTOTAL(9,D35)</f>
        <v>287.75</v>
      </c>
      <c r="E36" s="21"/>
      <c r="F36" s="32"/>
    </row>
    <row r="37" spans="1:6" ht="31.5" customHeight="1" x14ac:dyDescent="0.25">
      <c r="A37" s="4" t="s">
        <v>32</v>
      </c>
      <c r="B37" s="23">
        <v>74364571096</v>
      </c>
      <c r="C37" s="23" t="s">
        <v>1</v>
      </c>
      <c r="D37" s="5">
        <v>411.3</v>
      </c>
      <c r="E37" s="20" t="s">
        <v>54</v>
      </c>
    </row>
    <row r="38" spans="1:6" ht="31.5" customHeight="1" x14ac:dyDescent="0.25">
      <c r="A38" s="6" t="s">
        <v>92</v>
      </c>
      <c r="B38" s="24"/>
      <c r="C38" s="24"/>
      <c r="D38" s="7">
        <f>SUBTOTAL(9,D37)</f>
        <v>411.3</v>
      </c>
      <c r="E38" s="21"/>
      <c r="F38" s="32"/>
    </row>
    <row r="39" spans="1:6" ht="31.5" customHeight="1" x14ac:dyDescent="0.25">
      <c r="A39" s="4" t="s">
        <v>31</v>
      </c>
      <c r="B39" s="23">
        <v>63073332379</v>
      </c>
      <c r="C39" s="23" t="s">
        <v>1</v>
      </c>
      <c r="D39" s="5">
        <v>6837.57</v>
      </c>
      <c r="E39" s="20" t="s">
        <v>54</v>
      </c>
    </row>
    <row r="40" spans="1:6" ht="31.5" customHeight="1" x14ac:dyDescent="0.25">
      <c r="A40" s="6" t="s">
        <v>93</v>
      </c>
      <c r="B40" s="24"/>
      <c r="C40" s="24"/>
      <c r="D40" s="7">
        <f>SUBTOTAL(9,D39)</f>
        <v>6837.57</v>
      </c>
      <c r="E40" s="21"/>
      <c r="F40" s="32"/>
    </row>
    <row r="41" spans="1:6" ht="31.5" customHeight="1" x14ac:dyDescent="0.25">
      <c r="A41" s="4" t="s">
        <v>26</v>
      </c>
      <c r="B41" s="23">
        <v>87311810356</v>
      </c>
      <c r="C41" s="23" t="s">
        <v>27</v>
      </c>
      <c r="D41" s="5">
        <v>28.38</v>
      </c>
      <c r="E41" s="20" t="s">
        <v>58</v>
      </c>
    </row>
    <row r="42" spans="1:6" ht="31.5" customHeight="1" x14ac:dyDescent="0.25">
      <c r="A42" s="6" t="s">
        <v>94</v>
      </c>
      <c r="B42" s="24"/>
      <c r="C42" s="24"/>
      <c r="D42" s="7">
        <f>SUBTOTAL(9,D41)</f>
        <v>28.38</v>
      </c>
      <c r="E42" s="21"/>
      <c r="F42" s="32"/>
    </row>
    <row r="43" spans="1:6" ht="31.5" customHeight="1" x14ac:dyDescent="0.25">
      <c r="A43" s="4" t="s">
        <v>39</v>
      </c>
      <c r="B43" s="23">
        <v>81793146560</v>
      </c>
      <c r="C43" s="23" t="s">
        <v>1</v>
      </c>
      <c r="D43" s="5">
        <v>49.33</v>
      </c>
      <c r="E43" s="20" t="s">
        <v>58</v>
      </c>
    </row>
    <row r="44" spans="1:6" ht="31.5" customHeight="1" x14ac:dyDescent="0.25">
      <c r="A44" s="6" t="s">
        <v>96</v>
      </c>
      <c r="B44" s="24"/>
      <c r="C44" s="24"/>
      <c r="D44" s="7">
        <f>SUBTOTAL(9,D43)</f>
        <v>49.33</v>
      </c>
      <c r="E44" s="21"/>
      <c r="F44" s="32"/>
    </row>
    <row r="45" spans="1:6" ht="31.5" customHeight="1" x14ac:dyDescent="0.25">
      <c r="A45" s="4" t="s">
        <v>128</v>
      </c>
      <c r="B45" s="23">
        <v>89246742324</v>
      </c>
      <c r="C45" s="23" t="s">
        <v>1</v>
      </c>
      <c r="D45" s="5">
        <v>2196.52</v>
      </c>
      <c r="E45" s="20" t="s">
        <v>54</v>
      </c>
    </row>
    <row r="46" spans="1:6" ht="31.5" customHeight="1" x14ac:dyDescent="0.25">
      <c r="A46" s="6" t="s">
        <v>287</v>
      </c>
      <c r="B46" s="24"/>
      <c r="C46" s="24"/>
      <c r="D46" s="7">
        <f>SUBTOTAL(9,D45)</f>
        <v>2196.52</v>
      </c>
      <c r="E46" s="21"/>
      <c r="F46" s="32"/>
    </row>
    <row r="47" spans="1:6" ht="31.5" customHeight="1" x14ac:dyDescent="0.25">
      <c r="A47" s="4" t="s">
        <v>98</v>
      </c>
      <c r="B47" s="23">
        <v>80572192786</v>
      </c>
      <c r="C47" s="23" t="s">
        <v>1</v>
      </c>
      <c r="D47" s="5">
        <v>160.06</v>
      </c>
      <c r="E47" s="20" t="s">
        <v>53</v>
      </c>
    </row>
    <row r="48" spans="1:6" ht="31.5" customHeight="1" x14ac:dyDescent="0.25">
      <c r="A48" s="6" t="s">
        <v>99</v>
      </c>
      <c r="B48" s="24"/>
      <c r="C48" s="24"/>
      <c r="D48" s="7">
        <f>SUBTOTAL(9,D47)</f>
        <v>160.06</v>
      </c>
      <c r="E48" s="21"/>
      <c r="F48" s="32"/>
    </row>
    <row r="49" spans="1:6" ht="31.5" customHeight="1" x14ac:dyDescent="0.25">
      <c r="A49" s="28" t="s">
        <v>166</v>
      </c>
      <c r="B49" s="29">
        <v>46144176176</v>
      </c>
      <c r="C49" s="29" t="s">
        <v>1</v>
      </c>
      <c r="D49" s="30">
        <v>9.91</v>
      </c>
      <c r="E49" s="31" t="s">
        <v>182</v>
      </c>
      <c r="F49" s="32"/>
    </row>
    <row r="50" spans="1:6" ht="31.5" customHeight="1" x14ac:dyDescent="0.25">
      <c r="A50" s="6" t="s">
        <v>167</v>
      </c>
      <c r="B50" s="24"/>
      <c r="C50" s="24"/>
      <c r="D50" s="7">
        <f>SUBTOTAL(9,D49)</f>
        <v>9.91</v>
      </c>
      <c r="E50" s="21"/>
      <c r="F50" s="32"/>
    </row>
    <row r="51" spans="1:6" ht="31.5" customHeight="1" x14ac:dyDescent="0.25">
      <c r="A51" s="28" t="s">
        <v>18</v>
      </c>
      <c r="B51" s="29">
        <v>34202025084</v>
      </c>
      <c r="C51" s="29" t="s">
        <v>1</v>
      </c>
      <c r="D51" s="30">
        <v>45</v>
      </c>
      <c r="E51" s="31" t="s">
        <v>182</v>
      </c>
      <c r="F51" s="32"/>
    </row>
    <row r="52" spans="1:6" ht="31.5" customHeight="1" x14ac:dyDescent="0.25">
      <c r="A52" s="6" t="s">
        <v>371</v>
      </c>
      <c r="B52" s="24"/>
      <c r="C52" s="24"/>
      <c r="D52" s="7">
        <f>SUBTOTAL(9,D51)</f>
        <v>45</v>
      </c>
      <c r="E52" s="21"/>
      <c r="F52" s="32"/>
    </row>
    <row r="53" spans="1:6" ht="31.5" customHeight="1" x14ac:dyDescent="0.25">
      <c r="A53" s="28" t="s">
        <v>168</v>
      </c>
      <c r="B53" s="29">
        <v>8647229584</v>
      </c>
      <c r="C53" s="29" t="s">
        <v>1</v>
      </c>
      <c r="D53" s="30">
        <v>1061.78</v>
      </c>
      <c r="E53" s="31" t="s">
        <v>61</v>
      </c>
      <c r="F53" s="32"/>
    </row>
    <row r="54" spans="1:6" ht="31.5" customHeight="1" x14ac:dyDescent="0.25">
      <c r="A54" s="6" t="s">
        <v>330</v>
      </c>
      <c r="B54" s="24"/>
      <c r="C54" s="24"/>
      <c r="D54" s="7">
        <f>SUBTOTAL(9,D53)</f>
        <v>1061.78</v>
      </c>
      <c r="E54" s="21"/>
      <c r="F54" s="32"/>
    </row>
    <row r="55" spans="1:6" ht="31.5" customHeight="1" x14ac:dyDescent="0.25">
      <c r="A55" s="28" t="s">
        <v>131</v>
      </c>
      <c r="B55" s="29">
        <v>67536083461</v>
      </c>
      <c r="C55" s="29" t="s">
        <v>1</v>
      </c>
      <c r="D55" s="30">
        <v>38.840000000000003</v>
      </c>
      <c r="E55" s="31" t="s">
        <v>63</v>
      </c>
    </row>
    <row r="56" spans="1:6" ht="31.5" customHeight="1" x14ac:dyDescent="0.25">
      <c r="A56" s="6" t="s">
        <v>331</v>
      </c>
      <c r="B56" s="24"/>
      <c r="C56" s="24"/>
      <c r="D56" s="7">
        <f>SUBTOTAL(9,D55)</f>
        <v>38.840000000000003</v>
      </c>
      <c r="E56" s="21"/>
      <c r="F56" s="32"/>
    </row>
    <row r="57" spans="1:6" ht="31.5" customHeight="1" x14ac:dyDescent="0.25">
      <c r="A57" s="4" t="s">
        <v>169</v>
      </c>
      <c r="B57" s="23">
        <v>39743636796</v>
      </c>
      <c r="C57" s="23" t="s">
        <v>1</v>
      </c>
      <c r="D57" s="5">
        <v>225</v>
      </c>
      <c r="E57" s="20" t="s">
        <v>136</v>
      </c>
    </row>
    <row r="58" spans="1:6" ht="31.5" customHeight="1" x14ac:dyDescent="0.25">
      <c r="A58" s="6" t="s">
        <v>372</v>
      </c>
      <c r="B58" s="24"/>
      <c r="C58" s="24"/>
      <c r="D58" s="7">
        <f>SUBTOTAL(9,D57)</f>
        <v>225</v>
      </c>
      <c r="E58" s="21"/>
      <c r="F58" s="32"/>
    </row>
    <row r="59" spans="1:6" s="34" customFormat="1" ht="31.5" customHeight="1" x14ac:dyDescent="0.25">
      <c r="A59" s="12" t="s">
        <v>170</v>
      </c>
      <c r="B59" s="25">
        <v>64308723629</v>
      </c>
      <c r="C59" s="25" t="s">
        <v>1</v>
      </c>
      <c r="D59" s="13">
        <v>61.65</v>
      </c>
      <c r="E59" s="36" t="s">
        <v>183</v>
      </c>
      <c r="F59" s="33"/>
    </row>
    <row r="60" spans="1:6" s="34" customFormat="1" ht="31.5" customHeight="1" x14ac:dyDescent="0.25">
      <c r="A60" s="12" t="s">
        <v>170</v>
      </c>
      <c r="B60" s="25">
        <v>64308723629</v>
      </c>
      <c r="C60" s="25" t="s">
        <v>1</v>
      </c>
      <c r="D60" s="13">
        <v>85.49</v>
      </c>
      <c r="E60" s="36" t="s">
        <v>149</v>
      </c>
      <c r="F60" s="33"/>
    </row>
    <row r="61" spans="1:6" ht="31.5" customHeight="1" x14ac:dyDescent="0.25">
      <c r="A61" s="6" t="s">
        <v>373</v>
      </c>
      <c r="B61" s="24"/>
      <c r="C61" s="24"/>
      <c r="D61" s="7">
        <f>SUBTOTAL(9,D59:D60)</f>
        <v>147.13999999999999</v>
      </c>
      <c r="E61" s="21"/>
      <c r="F61" s="32"/>
    </row>
    <row r="62" spans="1:6" ht="31.5" customHeight="1" x14ac:dyDescent="0.25">
      <c r="A62" s="4" t="s">
        <v>314</v>
      </c>
      <c r="B62" s="23">
        <v>85934202990</v>
      </c>
      <c r="C62" s="23" t="s">
        <v>1</v>
      </c>
      <c r="D62" s="5">
        <v>100</v>
      </c>
      <c r="E62" s="20" t="s">
        <v>62</v>
      </c>
    </row>
    <row r="63" spans="1:6" ht="31.5" customHeight="1" x14ac:dyDescent="0.25">
      <c r="A63" s="6" t="s">
        <v>315</v>
      </c>
      <c r="B63" s="24"/>
      <c r="C63" s="24"/>
      <c r="D63" s="7">
        <f>SUBTOTAL(9,D62)</f>
        <v>100</v>
      </c>
      <c r="E63" s="21"/>
      <c r="F63" s="32"/>
    </row>
    <row r="64" spans="1:6" ht="31.5" customHeight="1" x14ac:dyDescent="0.25">
      <c r="A64" s="4" t="s">
        <v>22</v>
      </c>
      <c r="B64" s="23">
        <v>45552012966</v>
      </c>
      <c r="C64" s="23" t="s">
        <v>23</v>
      </c>
      <c r="D64" s="5">
        <v>148.94</v>
      </c>
      <c r="E64" s="20" t="s">
        <v>59</v>
      </c>
    </row>
    <row r="65" spans="1:6" ht="31.5" customHeight="1" x14ac:dyDescent="0.25">
      <c r="A65" s="6" t="s">
        <v>101</v>
      </c>
      <c r="B65" s="24"/>
      <c r="C65" s="24"/>
      <c r="D65" s="7">
        <f>SUBTOTAL(9,D64)</f>
        <v>148.94</v>
      </c>
      <c r="E65" s="21"/>
      <c r="F65" s="32"/>
    </row>
    <row r="66" spans="1:6" ht="31.5" customHeight="1" x14ac:dyDescent="0.25">
      <c r="A66" s="4" t="s">
        <v>337</v>
      </c>
      <c r="B66" s="23">
        <v>59143170280</v>
      </c>
      <c r="C66" s="23" t="s">
        <v>130</v>
      </c>
      <c r="D66" s="5">
        <v>331.81</v>
      </c>
      <c r="E66" s="20" t="s">
        <v>62</v>
      </c>
    </row>
    <row r="67" spans="1:6" ht="31.5" customHeight="1" x14ac:dyDescent="0.25">
      <c r="A67" s="6" t="s">
        <v>338</v>
      </c>
      <c r="B67" s="24"/>
      <c r="C67" s="24"/>
      <c r="D67" s="7">
        <f>SUBTOTAL(9,D66)</f>
        <v>331.81</v>
      </c>
      <c r="E67" s="21"/>
      <c r="F67" s="32"/>
    </row>
    <row r="68" spans="1:6" ht="31.5" customHeight="1" x14ac:dyDescent="0.25">
      <c r="A68" s="4" t="s">
        <v>132</v>
      </c>
      <c r="B68" s="23">
        <v>55866154650</v>
      </c>
      <c r="C68" s="23" t="s">
        <v>1</v>
      </c>
      <c r="D68" s="5">
        <v>1119.96</v>
      </c>
      <c r="E68" s="20" t="s">
        <v>54</v>
      </c>
    </row>
    <row r="69" spans="1:6" ht="31.5" customHeight="1" x14ac:dyDescent="0.25">
      <c r="A69" s="6" t="s">
        <v>133</v>
      </c>
      <c r="B69" s="24"/>
      <c r="C69" s="24"/>
      <c r="D69" s="7">
        <f>SUBTOTAL(9,D68:D68)</f>
        <v>1119.96</v>
      </c>
      <c r="E69" s="21"/>
      <c r="F69" s="32"/>
    </row>
    <row r="70" spans="1:6" ht="31.5" customHeight="1" x14ac:dyDescent="0.25">
      <c r="A70" s="28" t="s">
        <v>375</v>
      </c>
      <c r="B70" s="29">
        <v>24216260049</v>
      </c>
      <c r="C70" s="29" t="s">
        <v>1</v>
      </c>
      <c r="D70" s="30">
        <v>34.96</v>
      </c>
      <c r="E70" s="31" t="s">
        <v>182</v>
      </c>
      <c r="F70" s="32"/>
    </row>
    <row r="71" spans="1:6" ht="31.5" customHeight="1" x14ac:dyDescent="0.25">
      <c r="A71" s="6" t="s">
        <v>362</v>
      </c>
      <c r="B71" s="24"/>
      <c r="C71" s="24"/>
      <c r="D71" s="7">
        <f>SUBTOTAL(9,D70:D70)</f>
        <v>34.96</v>
      </c>
      <c r="E71" s="21"/>
      <c r="F71" s="32"/>
    </row>
    <row r="72" spans="1:6" ht="31.5" customHeight="1" x14ac:dyDescent="0.25">
      <c r="A72" s="28" t="s">
        <v>376</v>
      </c>
      <c r="B72" s="29">
        <v>62226620908</v>
      </c>
      <c r="C72" s="29" t="s">
        <v>1</v>
      </c>
      <c r="D72" s="13">
        <v>5.59</v>
      </c>
      <c r="E72" s="31" t="s">
        <v>184</v>
      </c>
      <c r="F72" s="32"/>
    </row>
    <row r="73" spans="1:6" ht="31.5" customHeight="1" x14ac:dyDescent="0.25">
      <c r="A73" s="6" t="s">
        <v>377</v>
      </c>
      <c r="B73" s="24"/>
      <c r="C73" s="24"/>
      <c r="D73" s="7">
        <f>SUBTOTAL(9,D72:D72)</f>
        <v>5.59</v>
      </c>
      <c r="E73" s="21"/>
      <c r="F73" s="32"/>
    </row>
    <row r="74" spans="1:6" ht="31.5" customHeight="1" x14ac:dyDescent="0.25">
      <c r="A74" s="28" t="s">
        <v>171</v>
      </c>
      <c r="B74" s="29">
        <v>57560191883</v>
      </c>
      <c r="C74" s="29" t="s">
        <v>1</v>
      </c>
      <c r="D74" s="13">
        <v>352.16</v>
      </c>
      <c r="E74" s="31" t="s">
        <v>183</v>
      </c>
      <c r="F74" s="32"/>
    </row>
    <row r="75" spans="1:6" ht="31.5" customHeight="1" x14ac:dyDescent="0.25">
      <c r="A75" s="6" t="s">
        <v>342</v>
      </c>
      <c r="B75" s="24"/>
      <c r="C75" s="24"/>
      <c r="D75" s="7">
        <f>SUBTOTAL(9,D74:D74)</f>
        <v>352.16</v>
      </c>
      <c r="E75" s="21"/>
      <c r="F75" s="32"/>
    </row>
    <row r="76" spans="1:6" ht="31.5" customHeight="1" x14ac:dyDescent="0.25">
      <c r="A76" s="4" t="s">
        <v>172</v>
      </c>
      <c r="B76" s="23">
        <v>28048960411</v>
      </c>
      <c r="C76" s="23" t="s">
        <v>1</v>
      </c>
      <c r="D76" s="5">
        <v>325.17</v>
      </c>
      <c r="E76" s="20" t="s">
        <v>185</v>
      </c>
    </row>
    <row r="77" spans="1:6" ht="31.5" customHeight="1" x14ac:dyDescent="0.25">
      <c r="A77" s="6" t="s">
        <v>378</v>
      </c>
      <c r="B77" s="24"/>
      <c r="C77" s="24"/>
      <c r="D77" s="7">
        <f>SUBTOTAL(9,D76)</f>
        <v>325.17</v>
      </c>
      <c r="E77" s="21"/>
      <c r="F77" s="32"/>
    </row>
    <row r="78" spans="1:6" ht="31.5" customHeight="1" x14ac:dyDescent="0.25">
      <c r="A78" s="4" t="s">
        <v>29</v>
      </c>
      <c r="B78" s="23">
        <v>49483564012</v>
      </c>
      <c r="C78" s="23" t="s">
        <v>30</v>
      </c>
      <c r="D78" s="5">
        <v>149.06</v>
      </c>
      <c r="E78" s="20" t="s">
        <v>54</v>
      </c>
    </row>
    <row r="79" spans="1:6" ht="31.5" customHeight="1" x14ac:dyDescent="0.25">
      <c r="A79" s="6" t="s">
        <v>106</v>
      </c>
      <c r="B79" s="24"/>
      <c r="C79" s="24"/>
      <c r="D79" s="7">
        <f>SUBTOTAL(9,D78)</f>
        <v>149.06</v>
      </c>
      <c r="E79" s="21"/>
      <c r="F79" s="32"/>
    </row>
    <row r="80" spans="1:6" ht="31.5" customHeight="1" x14ac:dyDescent="0.25">
      <c r="A80" s="28" t="s">
        <v>379</v>
      </c>
      <c r="B80" s="29">
        <v>84698789700</v>
      </c>
      <c r="C80" s="29" t="s">
        <v>1</v>
      </c>
      <c r="D80" s="13">
        <v>34.44</v>
      </c>
      <c r="E80" s="31" t="s">
        <v>183</v>
      </c>
      <c r="F80" s="32"/>
    </row>
    <row r="81" spans="1:6" ht="31.5" customHeight="1" x14ac:dyDescent="0.25">
      <c r="A81" s="6" t="s">
        <v>380</v>
      </c>
      <c r="B81" s="24"/>
      <c r="C81" s="24"/>
      <c r="D81" s="7"/>
      <c r="E81" s="21"/>
      <c r="F81" s="32"/>
    </row>
    <row r="82" spans="1:6" ht="31.5" customHeight="1" x14ac:dyDescent="0.25">
      <c r="A82" s="28" t="s">
        <v>174</v>
      </c>
      <c r="B82" s="29">
        <v>84838770814</v>
      </c>
      <c r="C82" s="29" t="s">
        <v>1</v>
      </c>
      <c r="D82" s="30">
        <v>24.9</v>
      </c>
      <c r="E82" s="31" t="s">
        <v>63</v>
      </c>
      <c r="F82" s="32"/>
    </row>
    <row r="83" spans="1:6" ht="31.5" customHeight="1" x14ac:dyDescent="0.25">
      <c r="A83" s="6" t="s">
        <v>381</v>
      </c>
      <c r="B83" s="24"/>
      <c r="C83" s="24"/>
      <c r="D83" s="7">
        <f>SUBTOTAL(9,D82)</f>
        <v>24.9</v>
      </c>
      <c r="E83" s="21"/>
      <c r="F83" s="32"/>
    </row>
    <row r="84" spans="1:6" ht="31.5" customHeight="1" x14ac:dyDescent="0.25">
      <c r="A84" s="28" t="s">
        <v>175</v>
      </c>
      <c r="B84" s="29">
        <v>64546066176</v>
      </c>
      <c r="C84" s="29" t="s">
        <v>1</v>
      </c>
      <c r="D84" s="30">
        <v>82.96</v>
      </c>
      <c r="E84" s="31" t="s">
        <v>186</v>
      </c>
      <c r="F84" s="32"/>
    </row>
    <row r="85" spans="1:6" ht="31.5" customHeight="1" x14ac:dyDescent="0.25">
      <c r="A85" s="6" t="s">
        <v>289</v>
      </c>
      <c r="B85" s="24"/>
      <c r="C85" s="24"/>
      <c r="D85" s="7">
        <f>SUBTOTAL(9,D84)</f>
        <v>82.96</v>
      </c>
      <c r="E85" s="21"/>
      <c r="F85" s="32"/>
    </row>
    <row r="86" spans="1:6" ht="31.5" customHeight="1" x14ac:dyDescent="0.25">
      <c r="A86" s="28" t="s">
        <v>177</v>
      </c>
      <c r="B86" s="29"/>
      <c r="C86" s="29" t="s">
        <v>178</v>
      </c>
      <c r="D86" s="30">
        <v>197</v>
      </c>
      <c r="E86" s="31" t="s">
        <v>163</v>
      </c>
      <c r="F86" s="32"/>
    </row>
    <row r="87" spans="1:6" ht="31.5" customHeight="1" x14ac:dyDescent="0.25">
      <c r="A87" s="6" t="s">
        <v>382</v>
      </c>
      <c r="B87" s="24"/>
      <c r="C87" s="24"/>
      <c r="D87" s="7">
        <f>SUBTOTAL(9,D86)</f>
        <v>197</v>
      </c>
      <c r="E87" s="21"/>
      <c r="F87" s="32"/>
    </row>
    <row r="88" spans="1:6" ht="31.5" customHeight="1" x14ac:dyDescent="0.25">
      <c r="A88" s="4" t="s">
        <v>44</v>
      </c>
      <c r="B88" s="23">
        <v>75550985023</v>
      </c>
      <c r="C88" s="23" t="s">
        <v>45</v>
      </c>
      <c r="D88" s="13">
        <v>3.09</v>
      </c>
      <c r="E88" s="20" t="s">
        <v>183</v>
      </c>
    </row>
    <row r="89" spans="1:6" ht="31.5" customHeight="1" x14ac:dyDescent="0.25">
      <c r="A89" s="4" t="s">
        <v>44</v>
      </c>
      <c r="B89" s="23">
        <v>75550985023</v>
      </c>
      <c r="C89" s="23" t="s">
        <v>45</v>
      </c>
      <c r="D89" s="13">
        <v>6.57</v>
      </c>
      <c r="E89" s="20" t="s">
        <v>55</v>
      </c>
    </row>
    <row r="90" spans="1:6" ht="31.5" customHeight="1" x14ac:dyDescent="0.25">
      <c r="A90" s="4" t="s">
        <v>44</v>
      </c>
      <c r="B90" s="23">
        <v>75550985023</v>
      </c>
      <c r="C90" s="23" t="s">
        <v>45</v>
      </c>
      <c r="D90" s="5">
        <f>139.19+8.9</f>
        <v>148.09</v>
      </c>
      <c r="E90" s="20" t="s">
        <v>54</v>
      </c>
    </row>
    <row r="91" spans="1:6" ht="31.5" customHeight="1" x14ac:dyDescent="0.25">
      <c r="A91" s="6" t="s">
        <v>345</v>
      </c>
      <c r="B91" s="24"/>
      <c r="C91" s="24"/>
      <c r="D91" s="7">
        <f>SUBTOTAL(9,D88:D90)</f>
        <v>157.75</v>
      </c>
      <c r="E91" s="21"/>
      <c r="F91" s="32"/>
    </row>
    <row r="92" spans="1:6" ht="31.5" customHeight="1" x14ac:dyDescent="0.25">
      <c r="A92" s="12" t="s">
        <v>109</v>
      </c>
      <c r="B92" s="25">
        <v>2535697732</v>
      </c>
      <c r="C92" s="25" t="s">
        <v>1</v>
      </c>
      <c r="D92" s="13">
        <v>77.650000000000006</v>
      </c>
      <c r="E92" s="22" t="s">
        <v>187</v>
      </c>
    </row>
    <row r="93" spans="1:6" ht="31.5" customHeight="1" x14ac:dyDescent="0.25">
      <c r="A93" s="6" t="s">
        <v>282</v>
      </c>
      <c r="B93" s="24"/>
      <c r="C93" s="24"/>
      <c r="D93" s="7">
        <f>SUBTOTAL(9,D92)</f>
        <v>77.650000000000006</v>
      </c>
      <c r="E93" s="21"/>
    </row>
    <row r="94" spans="1:6" ht="31.5" customHeight="1" x14ac:dyDescent="0.25">
      <c r="A94" s="28" t="s">
        <v>180</v>
      </c>
      <c r="B94" s="29">
        <v>23366802564</v>
      </c>
      <c r="C94" s="29" t="s">
        <v>1</v>
      </c>
      <c r="D94" s="13">
        <v>38.380000000000003</v>
      </c>
      <c r="E94" s="31" t="s">
        <v>183</v>
      </c>
    </row>
    <row r="95" spans="1:6" ht="31.5" customHeight="1" x14ac:dyDescent="0.25">
      <c r="A95" s="6" t="s">
        <v>383</v>
      </c>
      <c r="B95" s="24"/>
      <c r="C95" s="24"/>
      <c r="D95" s="7">
        <f>SUBTOTAL(9,D94)</f>
        <v>38.380000000000003</v>
      </c>
      <c r="E95" s="21"/>
    </row>
    <row r="96" spans="1:6" ht="31.5" customHeight="1" x14ac:dyDescent="0.25">
      <c r="A96" s="4" t="s">
        <v>14</v>
      </c>
      <c r="B96" s="23">
        <v>86757663498</v>
      </c>
      <c r="C96" s="23" t="s">
        <v>6</v>
      </c>
      <c r="D96" s="5">
        <v>31106.91</v>
      </c>
      <c r="E96" s="20" t="s">
        <v>61</v>
      </c>
    </row>
    <row r="97" spans="1:8" ht="31.5" customHeight="1" x14ac:dyDescent="0.25">
      <c r="A97" s="4" t="s">
        <v>14</v>
      </c>
      <c r="B97" s="23">
        <v>86757663498</v>
      </c>
      <c r="C97" s="23" t="s">
        <v>6</v>
      </c>
      <c r="D97" s="5">
        <v>83750</v>
      </c>
      <c r="E97" s="20" t="s">
        <v>181</v>
      </c>
    </row>
    <row r="98" spans="1:8" ht="31.5" customHeight="1" x14ac:dyDescent="0.25">
      <c r="A98" s="6" t="s">
        <v>111</v>
      </c>
      <c r="B98" s="24"/>
      <c r="C98" s="24"/>
      <c r="D98" s="7">
        <f>SUBTOTAL(9,D96:D97)</f>
        <v>114856.91</v>
      </c>
      <c r="E98" s="21"/>
      <c r="F98" s="32"/>
    </row>
    <row r="99" spans="1:8" ht="31.5" customHeight="1" x14ac:dyDescent="0.25">
      <c r="A99" s="4" t="s">
        <v>12</v>
      </c>
      <c r="B99" s="23">
        <v>55509707625</v>
      </c>
      <c r="C99" s="23" t="s">
        <v>13</v>
      </c>
      <c r="D99" s="5">
        <v>438395.66</v>
      </c>
      <c r="E99" s="20" t="s">
        <v>67</v>
      </c>
    </row>
    <row r="100" spans="1:8" ht="31.5" customHeight="1" x14ac:dyDescent="0.25">
      <c r="A100" s="4" t="s">
        <v>12</v>
      </c>
      <c r="B100" s="23">
        <v>55509707625</v>
      </c>
      <c r="C100" s="23" t="s">
        <v>13</v>
      </c>
      <c r="D100" s="5">
        <v>69194.490000000005</v>
      </c>
      <c r="E100" s="20" t="s">
        <v>137</v>
      </c>
    </row>
    <row r="101" spans="1:8" ht="31.5" customHeight="1" x14ac:dyDescent="0.25">
      <c r="A101" s="6" t="s">
        <v>112</v>
      </c>
      <c r="B101" s="24"/>
      <c r="C101" s="24"/>
      <c r="D101" s="7">
        <f>SUBTOTAL(9,D99:D100)</f>
        <v>507590.14999999997</v>
      </c>
      <c r="E101" s="21"/>
      <c r="F101" s="32"/>
    </row>
    <row r="102" spans="1:8" ht="31.5" customHeight="1" x14ac:dyDescent="0.25">
      <c r="A102" s="12" t="s">
        <v>176</v>
      </c>
      <c r="B102" s="23">
        <v>73192045164</v>
      </c>
      <c r="C102" s="23" t="s">
        <v>1</v>
      </c>
      <c r="D102" s="5">
        <v>102.28</v>
      </c>
      <c r="E102" s="20" t="s">
        <v>59</v>
      </c>
    </row>
    <row r="103" spans="1:8" ht="31.5" customHeight="1" x14ac:dyDescent="0.25">
      <c r="A103" s="6" t="s">
        <v>384</v>
      </c>
      <c r="B103" s="24"/>
      <c r="C103" s="24"/>
      <c r="D103" s="7">
        <f>SUBTOTAL(9,D102)</f>
        <v>102.28</v>
      </c>
      <c r="E103" s="21"/>
      <c r="F103" s="32"/>
    </row>
    <row r="104" spans="1:8" ht="31.5" customHeight="1" x14ac:dyDescent="0.25">
      <c r="A104" s="4" t="s">
        <v>36</v>
      </c>
      <c r="B104" s="23">
        <v>82812328597</v>
      </c>
      <c r="C104" s="23" t="s">
        <v>1</v>
      </c>
      <c r="D104" s="5">
        <v>19362.599999999999</v>
      </c>
      <c r="E104" s="20" t="s">
        <v>63</v>
      </c>
      <c r="H104" s="14"/>
    </row>
    <row r="105" spans="1:8" ht="31.5" customHeight="1" x14ac:dyDescent="0.25">
      <c r="A105" s="6" t="s">
        <v>114</v>
      </c>
      <c r="B105" s="24"/>
      <c r="C105" s="24"/>
      <c r="D105" s="7">
        <f>SUBTOTAL(9,D104:D104)</f>
        <v>19362.599999999999</v>
      </c>
      <c r="E105" s="21"/>
      <c r="F105" s="32"/>
    </row>
    <row r="106" spans="1:8" ht="31.5" customHeight="1" x14ac:dyDescent="0.25">
      <c r="A106" s="28" t="s">
        <v>20</v>
      </c>
      <c r="B106" s="23">
        <v>83166686606</v>
      </c>
      <c r="C106" s="29" t="s">
        <v>1</v>
      </c>
      <c r="D106" s="30">
        <v>4645.3</v>
      </c>
      <c r="E106" s="31" t="s">
        <v>61</v>
      </c>
      <c r="F106" s="32"/>
    </row>
    <row r="107" spans="1:8" ht="31.5" customHeight="1" x14ac:dyDescent="0.25">
      <c r="A107" s="6" t="s">
        <v>355</v>
      </c>
      <c r="B107" s="24"/>
      <c r="C107" s="24"/>
      <c r="D107" s="7">
        <f>SUBTOTAL(9,D106:D106)</f>
        <v>4645.3</v>
      </c>
      <c r="E107" s="21"/>
      <c r="F107" s="32"/>
    </row>
    <row r="108" spans="1:8" ht="31.5" customHeight="1" x14ac:dyDescent="0.25">
      <c r="A108" s="4" t="s">
        <v>385</v>
      </c>
      <c r="B108" s="23">
        <v>29560680333</v>
      </c>
      <c r="C108" s="23" t="s">
        <v>1</v>
      </c>
      <c r="D108" s="5">
        <v>70</v>
      </c>
      <c r="E108" s="20" t="s">
        <v>122</v>
      </c>
      <c r="F108" s="32"/>
    </row>
    <row r="109" spans="1:8" ht="31.5" customHeight="1" x14ac:dyDescent="0.25">
      <c r="A109" s="6" t="s">
        <v>124</v>
      </c>
      <c r="B109" s="24"/>
      <c r="C109" s="24"/>
      <c r="D109" s="7">
        <f>SUBTOTAL(9,D108)</f>
        <v>70</v>
      </c>
      <c r="E109" s="21"/>
    </row>
    <row r="110" spans="1:8" ht="31.5" customHeight="1" x14ac:dyDescent="0.25">
      <c r="A110" s="4" t="s">
        <v>3</v>
      </c>
      <c r="B110" s="23">
        <v>83416546499</v>
      </c>
      <c r="C110" s="23" t="s">
        <v>1</v>
      </c>
      <c r="D110" s="5">
        <v>100.88</v>
      </c>
      <c r="E110" s="20" t="s">
        <v>59</v>
      </c>
    </row>
    <row r="111" spans="1:8" ht="31.5" customHeight="1" x14ac:dyDescent="0.25">
      <c r="A111" s="6" t="s">
        <v>116</v>
      </c>
      <c r="B111" s="24"/>
      <c r="C111" s="24"/>
      <c r="D111" s="7">
        <f>SUBTOTAL(9,D110:D110)</f>
        <v>100.88</v>
      </c>
      <c r="E111" s="21"/>
      <c r="F111" s="32"/>
    </row>
    <row r="112" spans="1:8" ht="31.5" customHeight="1" x14ac:dyDescent="0.25">
      <c r="A112" s="4" t="s">
        <v>38</v>
      </c>
      <c r="B112" s="23">
        <v>82031999604</v>
      </c>
      <c r="C112" s="23" t="s">
        <v>1</v>
      </c>
      <c r="D112" s="5">
        <v>415.22</v>
      </c>
      <c r="E112" s="20" t="s">
        <v>53</v>
      </c>
      <c r="G112" s="14"/>
    </row>
    <row r="113" spans="1:6" ht="31.5" customHeight="1" x14ac:dyDescent="0.25">
      <c r="A113" s="6" t="s">
        <v>117</v>
      </c>
      <c r="B113" s="24"/>
      <c r="C113" s="24"/>
      <c r="D113" s="7">
        <f>SUBTOTAL(9,D112)</f>
        <v>415.22</v>
      </c>
      <c r="E113" s="21"/>
      <c r="F113" s="32"/>
    </row>
    <row r="114" spans="1:6" ht="31.5" customHeight="1" x14ac:dyDescent="0.25">
      <c r="A114" s="4" t="s">
        <v>8</v>
      </c>
      <c r="B114" s="23">
        <v>85584865987</v>
      </c>
      <c r="C114" s="23" t="s">
        <v>1</v>
      </c>
      <c r="D114" s="5">
        <v>11.94</v>
      </c>
      <c r="E114" s="20" t="s">
        <v>59</v>
      </c>
    </row>
    <row r="115" spans="1:6" ht="31.5" customHeight="1" x14ac:dyDescent="0.25">
      <c r="A115" s="6" t="s">
        <v>118</v>
      </c>
      <c r="B115" s="8"/>
      <c r="C115" s="8"/>
      <c r="D115" s="7">
        <f>SUBTOTAL(9,D114)</f>
        <v>11.94</v>
      </c>
      <c r="E115" s="21"/>
      <c r="F115" s="32"/>
    </row>
    <row r="116" spans="1:6" x14ac:dyDescent="0.25">
      <c r="A116" s="6"/>
      <c r="B116" s="8"/>
      <c r="C116" s="8"/>
      <c r="D116" s="7"/>
      <c r="E116" s="8"/>
    </row>
    <row r="117" spans="1:6" s="11" customFormat="1" ht="14.25" customHeight="1" x14ac:dyDescent="0.25">
      <c r="A117" s="9" t="s">
        <v>173</v>
      </c>
      <c r="B117" s="9"/>
      <c r="C117" s="9"/>
      <c r="D117" s="10">
        <f>SUBTOTAL(9,D8:D115)</f>
        <v>667029.6399999999</v>
      </c>
      <c r="E117" s="9"/>
    </row>
    <row r="120" spans="1:6" x14ac:dyDescent="0.25">
      <c r="D120" s="14"/>
    </row>
    <row r="121" spans="1:6" x14ac:dyDescent="0.25">
      <c r="D121" s="14"/>
    </row>
    <row r="122" spans="1:6" x14ac:dyDescent="0.25">
      <c r="D122" s="14"/>
    </row>
    <row r="124" spans="1:6" x14ac:dyDescent="0.25">
      <c r="D124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12C8D-9E19-4FC0-AEB4-D7DBCB5F1C1D}">
  <dimension ref="A1:B14"/>
  <sheetViews>
    <sheetView zoomScaleNormal="100" workbookViewId="0">
      <selection activeCell="A11" sqref="A11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188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63789.760000000002</v>
      </c>
      <c r="B9" s="18" t="s">
        <v>77</v>
      </c>
    </row>
    <row r="10" spans="1:2" ht="25.5" customHeight="1" x14ac:dyDescent="0.25">
      <c r="A10" s="2">
        <v>2591.41</v>
      </c>
      <c r="B10" s="18" t="s">
        <v>278</v>
      </c>
    </row>
    <row r="11" spans="1:2" ht="25.5" customHeight="1" x14ac:dyDescent="0.25">
      <c r="A11" s="19">
        <v>10657.23</v>
      </c>
      <c r="B11" s="18" t="s">
        <v>74</v>
      </c>
    </row>
    <row r="12" spans="1:2" ht="25.5" customHeight="1" x14ac:dyDescent="0.25">
      <c r="A12" s="19">
        <v>270</v>
      </c>
      <c r="B12" s="18" t="s">
        <v>143</v>
      </c>
    </row>
    <row r="13" spans="1:2" ht="25.5" customHeight="1" x14ac:dyDescent="0.25">
      <c r="A13" s="19">
        <v>998.1</v>
      </c>
      <c r="B13" s="18" t="s">
        <v>75</v>
      </c>
    </row>
    <row r="14" spans="1:2" ht="25.5" customHeight="1" x14ac:dyDescent="0.25">
      <c r="A14" s="16">
        <f>SUBTOTAL(9,A9:A13)</f>
        <v>78306.5</v>
      </c>
      <c r="B14" s="15" t="s">
        <v>189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D0CD-9D16-464A-98D5-97180C371E70}">
  <dimension ref="A1:H91"/>
  <sheetViews>
    <sheetView showGridLines="0" topLeftCell="A70" zoomScaleNormal="100" workbookViewId="0">
      <selection activeCell="A7" sqref="A7:XFD7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50</v>
      </c>
    </row>
    <row r="2" spans="1:5" ht="24" customHeight="1" x14ac:dyDescent="0.25">
      <c r="A2" s="1" t="s">
        <v>51</v>
      </c>
    </row>
    <row r="3" spans="1:5" ht="18.75" customHeight="1" x14ac:dyDescent="0.25">
      <c r="A3" s="1" t="s">
        <v>0</v>
      </c>
    </row>
    <row r="4" spans="1:5" ht="18.75" customHeight="1" x14ac:dyDescent="0.25">
      <c r="A4" s="50" t="s">
        <v>150</v>
      </c>
      <c r="B4" s="50"/>
      <c r="C4" s="50"/>
      <c r="D4" s="50"/>
      <c r="E4" s="50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5" ht="31.5" customHeight="1" x14ac:dyDescent="0.25">
      <c r="A8" s="4" t="s">
        <v>21</v>
      </c>
      <c r="B8" s="23">
        <v>29524210204</v>
      </c>
      <c r="C8" s="23" t="s">
        <v>1</v>
      </c>
      <c r="D8" s="5">
        <v>261.08</v>
      </c>
      <c r="E8" s="20" t="s">
        <v>58</v>
      </c>
    </row>
    <row r="9" spans="1:5" ht="31.5" customHeight="1" x14ac:dyDescent="0.25">
      <c r="A9" s="6" t="s">
        <v>79</v>
      </c>
      <c r="B9" s="24"/>
      <c r="C9" s="24"/>
      <c r="D9" s="7">
        <f>SUBTOTAL(9,D8:D8)</f>
        <v>261.08</v>
      </c>
      <c r="E9" s="21"/>
    </row>
    <row r="10" spans="1:5" ht="31.5" customHeight="1" x14ac:dyDescent="0.25">
      <c r="A10" s="4" t="s">
        <v>386</v>
      </c>
      <c r="B10" s="23">
        <v>8504334680</v>
      </c>
      <c r="C10" s="23" t="s">
        <v>0</v>
      </c>
      <c r="D10" s="5">
        <v>15.93</v>
      </c>
      <c r="E10" s="20" t="s">
        <v>68</v>
      </c>
    </row>
    <row r="11" spans="1:5" ht="31.5" customHeight="1" x14ac:dyDescent="0.25">
      <c r="A11" s="6" t="s">
        <v>387</v>
      </c>
      <c r="B11" s="24"/>
      <c r="C11" s="24"/>
      <c r="D11" s="7">
        <f>SUBTOTAL(9,D10)</f>
        <v>15.93</v>
      </c>
      <c r="E11" s="21"/>
    </row>
    <row r="12" spans="1:5" ht="31.5" customHeight="1" x14ac:dyDescent="0.25">
      <c r="A12" s="4" t="s">
        <v>2</v>
      </c>
      <c r="B12" s="23">
        <v>36885326631</v>
      </c>
      <c r="C12" s="23" t="s">
        <v>1</v>
      </c>
      <c r="D12" s="5">
        <v>141.25</v>
      </c>
      <c r="E12" s="20" t="s">
        <v>61</v>
      </c>
    </row>
    <row r="13" spans="1:5" ht="31.5" customHeight="1" x14ac:dyDescent="0.25">
      <c r="A13" s="6" t="s">
        <v>81</v>
      </c>
      <c r="B13" s="24"/>
      <c r="C13" s="24"/>
      <c r="D13" s="7">
        <f>SUBTOTAL(9,D12)</f>
        <v>141.25</v>
      </c>
      <c r="E13" s="21"/>
    </row>
    <row r="14" spans="1:5" ht="31.5" customHeight="1" x14ac:dyDescent="0.25">
      <c r="A14" s="4" t="s">
        <v>28</v>
      </c>
      <c r="B14" s="23">
        <v>77004047314</v>
      </c>
      <c r="C14" s="23" t="s">
        <v>1</v>
      </c>
      <c r="D14" s="5">
        <v>4675</v>
      </c>
      <c r="E14" s="20" t="s">
        <v>61</v>
      </c>
    </row>
    <row r="15" spans="1:5" ht="31.5" customHeight="1" x14ac:dyDescent="0.25">
      <c r="A15" s="6" t="s">
        <v>82</v>
      </c>
      <c r="B15" s="24"/>
      <c r="C15" s="24"/>
      <c r="D15" s="7">
        <f>SUBTOTAL(9,D14:D14)</f>
        <v>4675</v>
      </c>
      <c r="E15" s="21"/>
    </row>
    <row r="16" spans="1:5" ht="31.5" customHeight="1" x14ac:dyDescent="0.25">
      <c r="A16" s="4" t="s">
        <v>41</v>
      </c>
      <c r="B16" s="23">
        <v>79067915635</v>
      </c>
      <c r="C16" s="23" t="s">
        <v>42</v>
      </c>
      <c r="D16" s="5">
        <v>850</v>
      </c>
      <c r="E16" s="20" t="s">
        <v>62</v>
      </c>
    </row>
    <row r="17" spans="1:5" ht="31.5" customHeight="1" x14ac:dyDescent="0.25">
      <c r="A17" s="6" t="s">
        <v>83</v>
      </c>
      <c r="B17" s="24"/>
      <c r="C17" s="24"/>
      <c r="D17" s="7">
        <f>SUBTOTAL(9,D16)</f>
        <v>850</v>
      </c>
      <c r="E17" s="21"/>
    </row>
    <row r="18" spans="1:5" ht="31.5" customHeight="1" x14ac:dyDescent="0.25">
      <c r="A18" s="4" t="s">
        <v>392</v>
      </c>
      <c r="B18" s="23">
        <v>61824900855</v>
      </c>
      <c r="C18" s="23" t="s">
        <v>1</v>
      </c>
      <c r="D18" s="5">
        <v>40</v>
      </c>
      <c r="E18" s="20" t="s">
        <v>63</v>
      </c>
    </row>
    <row r="19" spans="1:5" ht="31.5" customHeight="1" x14ac:dyDescent="0.25">
      <c r="A19" s="6" t="s">
        <v>393</v>
      </c>
      <c r="B19" s="24"/>
      <c r="C19" s="24"/>
      <c r="D19" s="7">
        <f>SUBTOTAL(9,D18)</f>
        <v>40</v>
      </c>
      <c r="E19" s="21"/>
    </row>
    <row r="20" spans="1:5" ht="31.5" customHeight="1" x14ac:dyDescent="0.25">
      <c r="A20" s="28" t="s">
        <v>388</v>
      </c>
      <c r="B20" s="29">
        <v>71642207963</v>
      </c>
      <c r="C20" s="29" t="s">
        <v>1</v>
      </c>
      <c r="D20" s="30">
        <v>4.47</v>
      </c>
      <c r="E20" s="31" t="s">
        <v>57</v>
      </c>
    </row>
    <row r="21" spans="1:5" ht="31.5" customHeight="1" x14ac:dyDescent="0.25">
      <c r="A21" s="6" t="s">
        <v>159</v>
      </c>
      <c r="B21" s="24"/>
      <c r="C21" s="24"/>
      <c r="D21" s="7">
        <f>SUBTOTAL(9,D20)</f>
        <v>4.47</v>
      </c>
      <c r="E21" s="21"/>
    </row>
    <row r="22" spans="1:5" ht="31.5" customHeight="1" x14ac:dyDescent="0.25">
      <c r="A22" s="4" t="s">
        <v>357</v>
      </c>
      <c r="B22" s="23">
        <v>89021876450</v>
      </c>
      <c r="C22" s="23" t="s">
        <v>1</v>
      </c>
      <c r="D22" s="5">
        <v>5.3</v>
      </c>
      <c r="E22" s="20" t="s">
        <v>55</v>
      </c>
    </row>
    <row r="23" spans="1:5" ht="31.5" customHeight="1" x14ac:dyDescent="0.25">
      <c r="A23" s="6" t="s">
        <v>358</v>
      </c>
      <c r="B23" s="24"/>
      <c r="C23" s="24"/>
      <c r="D23" s="7">
        <f>SUBTOTAL(9,D22)</f>
        <v>5.3</v>
      </c>
      <c r="E23" s="21"/>
    </row>
    <row r="24" spans="1:5" ht="31.5" customHeight="1" x14ac:dyDescent="0.25">
      <c r="A24" s="4" t="s">
        <v>37</v>
      </c>
      <c r="B24" s="23">
        <v>88866511884</v>
      </c>
      <c r="C24" s="23" t="s">
        <v>1</v>
      </c>
      <c r="D24" s="5">
        <v>61.43</v>
      </c>
      <c r="E24" s="20" t="s">
        <v>63</v>
      </c>
    </row>
    <row r="25" spans="1:5" ht="31.5" customHeight="1" x14ac:dyDescent="0.25">
      <c r="A25" s="6" t="s">
        <v>84</v>
      </c>
      <c r="B25" s="24"/>
      <c r="C25" s="24"/>
      <c r="D25" s="7">
        <f>SUBTOTAL(9,D24)</f>
        <v>61.43</v>
      </c>
      <c r="E25" s="21"/>
    </row>
    <row r="26" spans="1:5" ht="31.5" customHeight="1" x14ac:dyDescent="0.25">
      <c r="A26" s="4" t="s">
        <v>7</v>
      </c>
      <c r="B26" s="23">
        <v>26187994862</v>
      </c>
      <c r="C26" s="23" t="s">
        <v>1</v>
      </c>
      <c r="D26" s="5">
        <v>676.74</v>
      </c>
      <c r="E26" s="20" t="s">
        <v>64</v>
      </c>
    </row>
    <row r="27" spans="1:5" ht="31.5" customHeight="1" x14ac:dyDescent="0.25">
      <c r="A27" s="6" t="s">
        <v>85</v>
      </c>
      <c r="B27" s="24"/>
      <c r="C27" s="24"/>
      <c r="D27" s="7">
        <f>SUBTOTAL(9,D26)</f>
        <v>676.74</v>
      </c>
      <c r="E27" s="21"/>
    </row>
    <row r="28" spans="1:5" ht="31.5" customHeight="1" x14ac:dyDescent="0.25">
      <c r="A28" s="4" t="s">
        <v>418</v>
      </c>
      <c r="B28" s="23">
        <v>17221338662</v>
      </c>
      <c r="C28" s="23" t="s">
        <v>1</v>
      </c>
      <c r="D28" s="5">
        <v>146</v>
      </c>
      <c r="E28" s="20" t="s">
        <v>136</v>
      </c>
    </row>
    <row r="29" spans="1:5" ht="31.5" customHeight="1" x14ac:dyDescent="0.25">
      <c r="A29" s="6" t="s">
        <v>389</v>
      </c>
      <c r="B29" s="24"/>
      <c r="C29" s="24"/>
      <c r="D29" s="7">
        <f>SUBTOTAL(9,D28:D28)</f>
        <v>146</v>
      </c>
      <c r="E29" s="21"/>
    </row>
    <row r="30" spans="1:5" ht="31.5" customHeight="1" x14ac:dyDescent="0.25">
      <c r="A30" s="4" t="s">
        <v>4</v>
      </c>
      <c r="B30" s="23">
        <v>85821130368</v>
      </c>
      <c r="C30" s="23" t="s">
        <v>1</v>
      </c>
      <c r="D30" s="5">
        <v>1.66</v>
      </c>
      <c r="E30" s="20" t="s">
        <v>62</v>
      </c>
    </row>
    <row r="31" spans="1:5" ht="31.5" customHeight="1" x14ac:dyDescent="0.25">
      <c r="A31" s="6" t="s">
        <v>89</v>
      </c>
      <c r="B31" s="24"/>
      <c r="C31" s="24"/>
      <c r="D31" s="7">
        <f>SUBTOTAL(9,D30:D30)</f>
        <v>1.66</v>
      </c>
      <c r="E31" s="21"/>
    </row>
    <row r="32" spans="1:5" ht="31.5" customHeight="1" x14ac:dyDescent="0.25">
      <c r="A32" s="4" t="s">
        <v>43</v>
      </c>
      <c r="B32" s="26" t="s">
        <v>52</v>
      </c>
      <c r="C32" s="23" t="s">
        <v>0</v>
      </c>
      <c r="D32" s="5">
        <v>487.5</v>
      </c>
      <c r="E32" s="20" t="s">
        <v>62</v>
      </c>
    </row>
    <row r="33" spans="1:5" ht="31.5" customHeight="1" x14ac:dyDescent="0.25">
      <c r="A33" s="6" t="s">
        <v>90</v>
      </c>
      <c r="B33" s="27"/>
      <c r="C33" s="24"/>
      <c r="D33" s="7">
        <f>SUBTOTAL(9,D32)</f>
        <v>487.5</v>
      </c>
      <c r="E33" s="21"/>
    </row>
    <row r="34" spans="1:5" ht="31.5" customHeight="1" x14ac:dyDescent="0.25">
      <c r="A34" s="4" t="s">
        <v>32</v>
      </c>
      <c r="B34" s="23">
        <v>74364571096</v>
      </c>
      <c r="C34" s="23" t="s">
        <v>1</v>
      </c>
      <c r="D34" s="5">
        <v>512.36</v>
      </c>
      <c r="E34" s="20" t="s">
        <v>54</v>
      </c>
    </row>
    <row r="35" spans="1:5" ht="31.5" customHeight="1" x14ac:dyDescent="0.25">
      <c r="A35" s="6" t="s">
        <v>92</v>
      </c>
      <c r="B35" s="24"/>
      <c r="C35" s="24"/>
      <c r="D35" s="7">
        <f>SUBTOTAL(9,D34)</f>
        <v>512.36</v>
      </c>
      <c r="E35" s="21"/>
    </row>
    <row r="36" spans="1:5" ht="31.5" customHeight="1" x14ac:dyDescent="0.25">
      <c r="A36" s="4" t="s">
        <v>31</v>
      </c>
      <c r="B36" s="23">
        <v>63073332379</v>
      </c>
      <c r="C36" s="23" t="s">
        <v>1</v>
      </c>
      <c r="D36" s="5">
        <v>751.54</v>
      </c>
      <c r="E36" s="20" t="s">
        <v>54</v>
      </c>
    </row>
    <row r="37" spans="1:5" ht="31.5" customHeight="1" x14ac:dyDescent="0.25">
      <c r="A37" s="6" t="s">
        <v>93</v>
      </c>
      <c r="B37" s="24"/>
      <c r="C37" s="24"/>
      <c r="D37" s="7">
        <f>SUBTOTAL(9,D36)</f>
        <v>751.54</v>
      </c>
      <c r="E37" s="21"/>
    </row>
    <row r="38" spans="1:5" ht="31.5" customHeight="1" x14ac:dyDescent="0.25">
      <c r="A38" s="4" t="s">
        <v>26</v>
      </c>
      <c r="B38" s="23">
        <v>87311810356</v>
      </c>
      <c r="C38" s="23" t="s">
        <v>27</v>
      </c>
      <c r="D38" s="5">
        <v>18.329999999999998</v>
      </c>
      <c r="E38" s="20" t="s">
        <v>58</v>
      </c>
    </row>
    <row r="39" spans="1:5" ht="31.5" customHeight="1" x14ac:dyDescent="0.25">
      <c r="A39" s="6" t="s">
        <v>94</v>
      </c>
      <c r="B39" s="24"/>
      <c r="C39" s="24"/>
      <c r="D39" s="7">
        <f>SUBTOTAL(9,D38)</f>
        <v>18.329999999999998</v>
      </c>
      <c r="E39" s="21"/>
    </row>
    <row r="40" spans="1:5" ht="31.5" customHeight="1" x14ac:dyDescent="0.25">
      <c r="A40" s="4" t="s">
        <v>19</v>
      </c>
      <c r="B40" s="23">
        <v>8649227584</v>
      </c>
      <c r="C40" s="23" t="s">
        <v>1</v>
      </c>
      <c r="D40" s="5">
        <v>2853.54</v>
      </c>
      <c r="E40" s="20" t="s">
        <v>61</v>
      </c>
    </row>
    <row r="41" spans="1:5" ht="31.5" customHeight="1" x14ac:dyDescent="0.25">
      <c r="A41" s="6" t="s">
        <v>95</v>
      </c>
      <c r="B41" s="24"/>
      <c r="C41" s="24"/>
      <c r="D41" s="7">
        <f>SUBTOTAL(9,D40)</f>
        <v>2853.54</v>
      </c>
      <c r="E41" s="21"/>
    </row>
    <row r="42" spans="1:5" ht="31.5" customHeight="1" x14ac:dyDescent="0.25">
      <c r="A42" s="4" t="s">
        <v>39</v>
      </c>
      <c r="B42" s="23">
        <v>81793146560</v>
      </c>
      <c r="C42" s="23" t="s">
        <v>1</v>
      </c>
      <c r="D42" s="5">
        <v>49.68</v>
      </c>
      <c r="E42" s="20" t="s">
        <v>58</v>
      </c>
    </row>
    <row r="43" spans="1:5" ht="31.5" customHeight="1" x14ac:dyDescent="0.25">
      <c r="A43" s="6" t="s">
        <v>96</v>
      </c>
      <c r="B43" s="24"/>
      <c r="C43" s="24"/>
      <c r="D43" s="7">
        <f>SUBTOTAL(9,D42)</f>
        <v>49.68</v>
      </c>
      <c r="E43" s="21"/>
    </row>
    <row r="44" spans="1:5" ht="31.5" customHeight="1" x14ac:dyDescent="0.25">
      <c r="A44" s="4" t="s">
        <v>98</v>
      </c>
      <c r="B44" s="23">
        <v>80572192786</v>
      </c>
      <c r="C44" s="23" t="s">
        <v>1</v>
      </c>
      <c r="D44" s="5">
        <v>160.06</v>
      </c>
      <c r="E44" s="20" t="s">
        <v>53</v>
      </c>
    </row>
    <row r="45" spans="1:5" ht="31.5" customHeight="1" x14ac:dyDescent="0.25">
      <c r="A45" s="6" t="s">
        <v>99</v>
      </c>
      <c r="B45" s="24"/>
      <c r="C45" s="24"/>
      <c r="D45" s="7">
        <f>SUBTOTAL(9,D44)</f>
        <v>160.06</v>
      </c>
      <c r="E45" s="21"/>
    </row>
    <row r="46" spans="1:5" ht="31.5" customHeight="1" x14ac:dyDescent="0.25">
      <c r="A46" s="4" t="s">
        <v>314</v>
      </c>
      <c r="B46" s="23">
        <v>85934202990</v>
      </c>
      <c r="C46" s="23" t="s">
        <v>1</v>
      </c>
      <c r="D46" s="5">
        <v>100</v>
      </c>
      <c r="E46" s="20" t="s">
        <v>62</v>
      </c>
    </row>
    <row r="47" spans="1:5" ht="31.5" customHeight="1" x14ac:dyDescent="0.25">
      <c r="A47" s="6" t="s">
        <v>336</v>
      </c>
      <c r="B47" s="24"/>
      <c r="C47" s="24"/>
      <c r="D47" s="7">
        <f>SUBTOTAL(9,D46)</f>
        <v>100</v>
      </c>
      <c r="E47" s="21"/>
    </row>
    <row r="48" spans="1:5" ht="31.5" customHeight="1" x14ac:dyDescent="0.25">
      <c r="A48" s="4" t="s">
        <v>22</v>
      </c>
      <c r="B48" s="23">
        <v>45552012966</v>
      </c>
      <c r="C48" s="23" t="s">
        <v>23</v>
      </c>
      <c r="D48" s="5">
        <v>148.94999999999999</v>
      </c>
      <c r="E48" s="20" t="s">
        <v>59</v>
      </c>
    </row>
    <row r="49" spans="1:5" ht="31.5" customHeight="1" x14ac:dyDescent="0.25">
      <c r="A49" s="6" t="s">
        <v>101</v>
      </c>
      <c r="B49" s="24"/>
      <c r="C49" s="24"/>
      <c r="D49" s="7">
        <f>SUBTOTAL(9,D48)</f>
        <v>148.94999999999999</v>
      </c>
      <c r="E49" s="21"/>
    </row>
    <row r="50" spans="1:5" ht="31.5" customHeight="1" x14ac:dyDescent="0.25">
      <c r="A50" s="4" t="s">
        <v>337</v>
      </c>
      <c r="B50" s="23">
        <v>59143170280</v>
      </c>
      <c r="C50" s="23" t="s">
        <v>130</v>
      </c>
      <c r="D50" s="5">
        <v>331.81</v>
      </c>
      <c r="E50" s="20" t="s">
        <v>62</v>
      </c>
    </row>
    <row r="51" spans="1:5" ht="31.5" customHeight="1" x14ac:dyDescent="0.25">
      <c r="A51" s="6" t="s">
        <v>338</v>
      </c>
      <c r="B51" s="24"/>
      <c r="C51" s="24"/>
      <c r="D51" s="7">
        <f>SUBTOTAL(9,D50)</f>
        <v>331.81</v>
      </c>
      <c r="E51" s="21"/>
    </row>
    <row r="52" spans="1:5" ht="31.5" customHeight="1" x14ac:dyDescent="0.25">
      <c r="A52" s="28" t="s">
        <v>153</v>
      </c>
      <c r="B52" s="29">
        <v>12856557744</v>
      </c>
      <c r="C52" s="29" t="s">
        <v>1</v>
      </c>
      <c r="D52" s="30">
        <v>6739.91</v>
      </c>
      <c r="E52" s="31" t="s">
        <v>60</v>
      </c>
    </row>
    <row r="53" spans="1:5" ht="31.5" customHeight="1" x14ac:dyDescent="0.25">
      <c r="A53" s="4" t="s">
        <v>153</v>
      </c>
      <c r="B53" s="23">
        <v>12856557744</v>
      </c>
      <c r="C53" s="29" t="s">
        <v>1</v>
      </c>
      <c r="D53" s="5">
        <v>1137.25</v>
      </c>
      <c r="E53" s="20" t="s">
        <v>54</v>
      </c>
    </row>
    <row r="54" spans="1:5" ht="31.5" customHeight="1" x14ac:dyDescent="0.25">
      <c r="A54" s="6" t="s">
        <v>154</v>
      </c>
      <c r="B54" s="24"/>
      <c r="C54" s="24"/>
      <c r="D54" s="7">
        <f>SUBTOTAL(9,D52:D53)</f>
        <v>7877.16</v>
      </c>
      <c r="E54" s="21"/>
    </row>
    <row r="55" spans="1:5" ht="31.5" customHeight="1" x14ac:dyDescent="0.25">
      <c r="A55" s="4" t="s">
        <v>151</v>
      </c>
      <c r="B55" s="23">
        <v>79893058381</v>
      </c>
      <c r="C55" s="23" t="s">
        <v>1</v>
      </c>
      <c r="D55" s="5">
        <v>22.5</v>
      </c>
      <c r="E55" s="20" t="s">
        <v>57</v>
      </c>
    </row>
    <row r="56" spans="1:5" ht="31.5" customHeight="1" x14ac:dyDescent="0.25">
      <c r="A56" s="6" t="s">
        <v>152</v>
      </c>
      <c r="B56" s="24"/>
      <c r="C56" s="24"/>
      <c r="D56" s="7">
        <f>SUBTOTAL(9,D55)</f>
        <v>22.5</v>
      </c>
      <c r="E56" s="21"/>
    </row>
    <row r="57" spans="1:5" ht="31.5" customHeight="1" x14ac:dyDescent="0.25">
      <c r="A57" s="4" t="s">
        <v>29</v>
      </c>
      <c r="B57" s="23">
        <v>49483564012</v>
      </c>
      <c r="C57" s="23" t="s">
        <v>13</v>
      </c>
      <c r="D57" s="5">
        <v>177.23</v>
      </c>
      <c r="E57" s="20" t="s">
        <v>54</v>
      </c>
    </row>
    <row r="58" spans="1:5" ht="31.5" customHeight="1" x14ac:dyDescent="0.25">
      <c r="A58" s="6" t="s">
        <v>106</v>
      </c>
      <c r="B58" s="24"/>
      <c r="C58" s="24"/>
      <c r="D58" s="7">
        <f>SUBTOTAL(9,D57)</f>
        <v>177.23</v>
      </c>
      <c r="E58" s="21"/>
    </row>
    <row r="59" spans="1:5" ht="31.5" customHeight="1" x14ac:dyDescent="0.25">
      <c r="A59" s="28" t="s">
        <v>158</v>
      </c>
      <c r="B59" s="29">
        <v>62708258549</v>
      </c>
      <c r="C59" s="29" t="s">
        <v>1</v>
      </c>
      <c r="D59" s="30">
        <v>11.98</v>
      </c>
      <c r="E59" s="31" t="s">
        <v>55</v>
      </c>
    </row>
    <row r="60" spans="1:5" ht="31.5" customHeight="1" x14ac:dyDescent="0.25">
      <c r="A60" s="6" t="s">
        <v>390</v>
      </c>
      <c r="B60" s="24"/>
      <c r="C60" s="24"/>
      <c r="D60" s="7">
        <f>SUBTOTAL(9,D59)</f>
        <v>11.98</v>
      </c>
      <c r="E60" s="21"/>
    </row>
    <row r="61" spans="1:5" ht="31.5" customHeight="1" x14ac:dyDescent="0.25">
      <c r="A61" s="4" t="s">
        <v>44</v>
      </c>
      <c r="B61" s="23">
        <v>75550985023</v>
      </c>
      <c r="C61" s="23" t="s">
        <v>45</v>
      </c>
      <c r="D61" s="5">
        <v>160.87</v>
      </c>
      <c r="E61" s="20" t="s">
        <v>54</v>
      </c>
    </row>
    <row r="62" spans="1:5" ht="31.5" customHeight="1" x14ac:dyDescent="0.25">
      <c r="A62" s="6" t="s">
        <v>345</v>
      </c>
      <c r="B62" s="24"/>
      <c r="C62" s="24"/>
      <c r="D62" s="7">
        <f>SUBTOTAL(9,D61)</f>
        <v>160.87</v>
      </c>
      <c r="E62" s="21"/>
    </row>
    <row r="63" spans="1:5" ht="31.5" customHeight="1" x14ac:dyDescent="0.25">
      <c r="A63" s="28" t="s">
        <v>155</v>
      </c>
      <c r="B63" s="29">
        <v>31485450502</v>
      </c>
      <c r="C63" s="29" t="s">
        <v>1</v>
      </c>
      <c r="D63" s="30">
        <v>40.5</v>
      </c>
      <c r="E63" s="31" t="s">
        <v>68</v>
      </c>
    </row>
    <row r="64" spans="1:5" ht="31.5" customHeight="1" x14ac:dyDescent="0.25">
      <c r="A64" s="4" t="s">
        <v>155</v>
      </c>
      <c r="B64" s="23">
        <v>31485450502</v>
      </c>
      <c r="C64" s="23" t="s">
        <v>1</v>
      </c>
      <c r="D64" s="5">
        <v>3.19</v>
      </c>
      <c r="E64" s="20" t="s">
        <v>58</v>
      </c>
    </row>
    <row r="65" spans="1:8" ht="31.5" customHeight="1" x14ac:dyDescent="0.25">
      <c r="A65" s="6" t="s">
        <v>156</v>
      </c>
      <c r="B65" s="24"/>
      <c r="C65" s="24"/>
      <c r="D65" s="7">
        <f>SUBTOTAL(9,D63:D64)</f>
        <v>43.69</v>
      </c>
      <c r="E65" s="21"/>
    </row>
    <row r="66" spans="1:8" ht="31.5" customHeight="1" x14ac:dyDescent="0.25">
      <c r="A66" s="12" t="s">
        <v>391</v>
      </c>
      <c r="B66" s="25">
        <v>25170721692</v>
      </c>
      <c r="C66" s="25" t="s">
        <v>1</v>
      </c>
      <c r="D66" s="13">
        <v>16</v>
      </c>
      <c r="E66" s="22" t="s">
        <v>63</v>
      </c>
    </row>
    <row r="67" spans="1:8" ht="31.5" customHeight="1" x14ac:dyDescent="0.25">
      <c r="A67" s="6" t="s">
        <v>283</v>
      </c>
      <c r="B67" s="24"/>
      <c r="C67" s="24"/>
      <c r="D67" s="7">
        <f>SUBTOTAL(9,D66)</f>
        <v>16</v>
      </c>
      <c r="E67" s="21"/>
    </row>
    <row r="68" spans="1:8" ht="31.5" customHeight="1" x14ac:dyDescent="0.25">
      <c r="A68" s="28" t="s">
        <v>281</v>
      </c>
      <c r="B68" s="29">
        <v>2535697732</v>
      </c>
      <c r="C68" s="29" t="s">
        <v>0</v>
      </c>
      <c r="D68" s="30">
        <v>69.489999999999995</v>
      </c>
      <c r="E68" s="31" t="s">
        <v>70</v>
      </c>
    </row>
    <row r="69" spans="1:8" ht="31.5" customHeight="1" x14ac:dyDescent="0.25">
      <c r="A69" s="6" t="s">
        <v>282</v>
      </c>
      <c r="B69" s="24"/>
      <c r="C69" s="24"/>
      <c r="D69" s="7">
        <f>SUBTOTAL(9,D68)</f>
        <v>69.489999999999995</v>
      </c>
      <c r="E69" s="21"/>
    </row>
    <row r="70" spans="1:8" ht="31.5" customHeight="1" x14ac:dyDescent="0.25">
      <c r="A70" s="4" t="s">
        <v>14</v>
      </c>
      <c r="B70" s="23">
        <v>86757663498</v>
      </c>
      <c r="C70" s="23" t="s">
        <v>6</v>
      </c>
      <c r="D70" s="5">
        <v>31106.91</v>
      </c>
      <c r="E70" s="20" t="s">
        <v>61</v>
      </c>
    </row>
    <row r="71" spans="1:8" ht="31.5" customHeight="1" x14ac:dyDescent="0.25">
      <c r="A71" s="6" t="s">
        <v>111</v>
      </c>
      <c r="B71" s="24"/>
      <c r="C71" s="24"/>
      <c r="D71" s="7">
        <f>SUBTOTAL(9,D70)</f>
        <v>31106.91</v>
      </c>
      <c r="E71" s="21"/>
    </row>
    <row r="72" spans="1:8" ht="31.5" customHeight="1" x14ac:dyDescent="0.25">
      <c r="A72" s="4" t="s">
        <v>12</v>
      </c>
      <c r="B72" s="23">
        <v>55509707625</v>
      </c>
      <c r="C72" s="23" t="s">
        <v>13</v>
      </c>
      <c r="D72" s="5">
        <v>377475.7</v>
      </c>
      <c r="E72" s="20" t="s">
        <v>67</v>
      </c>
    </row>
    <row r="73" spans="1:8" ht="31.5" customHeight="1" x14ac:dyDescent="0.25">
      <c r="A73" s="4" t="s">
        <v>12</v>
      </c>
      <c r="B73" s="23">
        <v>55509707625</v>
      </c>
      <c r="C73" s="23" t="s">
        <v>13</v>
      </c>
      <c r="D73" s="5">
        <v>221786.3</v>
      </c>
      <c r="E73" s="20" t="s">
        <v>157</v>
      </c>
    </row>
    <row r="74" spans="1:8" ht="31.5" customHeight="1" x14ac:dyDescent="0.25">
      <c r="A74" s="6" t="s">
        <v>112</v>
      </c>
      <c r="B74" s="24"/>
      <c r="C74" s="24"/>
      <c r="D74" s="7">
        <f>SUBTOTAL(9,D72:D73)</f>
        <v>599262</v>
      </c>
      <c r="E74" s="21"/>
    </row>
    <row r="75" spans="1:8" ht="31.5" customHeight="1" x14ac:dyDescent="0.25">
      <c r="A75" s="4" t="s">
        <v>36</v>
      </c>
      <c r="B75" s="23">
        <v>82812328597</v>
      </c>
      <c r="C75" s="23" t="s">
        <v>1</v>
      </c>
      <c r="D75" s="5">
        <v>18113.400000000001</v>
      </c>
      <c r="E75" s="20" t="s">
        <v>63</v>
      </c>
      <c r="H75" s="14"/>
    </row>
    <row r="76" spans="1:8" ht="31.5" customHeight="1" x14ac:dyDescent="0.25">
      <c r="A76" s="6" t="s">
        <v>114</v>
      </c>
      <c r="B76" s="24"/>
      <c r="C76" s="24"/>
      <c r="D76" s="7">
        <f>SUBTOTAL(9,D75:D75)</f>
        <v>18113.400000000001</v>
      </c>
      <c r="E76" s="21"/>
    </row>
    <row r="77" spans="1:8" ht="31.5" customHeight="1" x14ac:dyDescent="0.25">
      <c r="A77" s="4" t="s">
        <v>3</v>
      </c>
      <c r="B77" s="23">
        <v>83416546499</v>
      </c>
      <c r="C77" s="23" t="s">
        <v>1</v>
      </c>
      <c r="D77" s="5">
        <v>208.04</v>
      </c>
      <c r="E77" s="20" t="s">
        <v>59</v>
      </c>
    </row>
    <row r="78" spans="1:8" ht="31.5" customHeight="1" x14ac:dyDescent="0.25">
      <c r="A78" s="6" t="s">
        <v>116</v>
      </c>
      <c r="B78" s="24"/>
      <c r="C78" s="24"/>
      <c r="D78" s="7">
        <f>SUBTOTAL(9,D77:D77)</f>
        <v>208.04</v>
      </c>
      <c r="E78" s="21"/>
    </row>
    <row r="79" spans="1:8" ht="31.5" customHeight="1" x14ac:dyDescent="0.25">
      <c r="A79" s="4" t="s">
        <v>38</v>
      </c>
      <c r="B79" s="23">
        <v>82031999604</v>
      </c>
      <c r="C79" s="23" t="s">
        <v>1</v>
      </c>
      <c r="D79" s="5">
        <v>415.22</v>
      </c>
      <c r="E79" s="20" t="s">
        <v>53</v>
      </c>
      <c r="G79" s="14"/>
    </row>
    <row r="80" spans="1:8" ht="31.5" customHeight="1" x14ac:dyDescent="0.25">
      <c r="A80" s="6" t="s">
        <v>117</v>
      </c>
      <c r="B80" s="24"/>
      <c r="C80" s="24"/>
      <c r="D80" s="7">
        <f>SUBTOTAL(9,D79)</f>
        <v>415.22</v>
      </c>
      <c r="E80" s="21"/>
    </row>
    <row r="81" spans="1:5" ht="31.5" customHeight="1" x14ac:dyDescent="0.25">
      <c r="A81" s="4" t="s">
        <v>8</v>
      </c>
      <c r="B81" s="23">
        <v>85584865987</v>
      </c>
      <c r="C81" s="23" t="s">
        <v>1</v>
      </c>
      <c r="D81" s="5">
        <v>11.94</v>
      </c>
      <c r="E81" s="20" t="s">
        <v>59</v>
      </c>
    </row>
    <row r="82" spans="1:5" ht="31.5" customHeight="1" x14ac:dyDescent="0.25">
      <c r="A82" s="6" t="s">
        <v>118</v>
      </c>
      <c r="B82" s="8"/>
      <c r="C82" s="8"/>
      <c r="D82" s="7">
        <f>SUBTOTAL(9,D81)</f>
        <v>11.94</v>
      </c>
      <c r="E82" s="21"/>
    </row>
    <row r="83" spans="1:5" x14ac:dyDescent="0.25">
      <c r="A83" s="6"/>
      <c r="B83" s="8"/>
      <c r="C83" s="8"/>
      <c r="D83" s="7"/>
      <c r="E83" s="8"/>
    </row>
    <row r="84" spans="1:5" s="11" customFormat="1" ht="14.25" customHeight="1" x14ac:dyDescent="0.25">
      <c r="A84" s="9" t="s">
        <v>160</v>
      </c>
      <c r="B84" s="9"/>
      <c r="C84" s="9"/>
      <c r="D84" s="10">
        <f>SUBTOTAL(9,D8:D82)</f>
        <v>669789.05999999994</v>
      </c>
      <c r="E84" s="9"/>
    </row>
    <row r="87" spans="1:5" x14ac:dyDescent="0.25">
      <c r="D87" s="14"/>
    </row>
    <row r="88" spans="1:5" x14ac:dyDescent="0.25">
      <c r="D88" s="14"/>
    </row>
    <row r="89" spans="1:5" x14ac:dyDescent="0.25">
      <c r="D89" s="14"/>
      <c r="E89" s="14"/>
    </row>
    <row r="90" spans="1:5" x14ac:dyDescent="0.25">
      <c r="D90" s="14"/>
    </row>
    <row r="91" spans="1:5" x14ac:dyDescent="0.25">
      <c r="D91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78D9-D937-4C17-9A32-1CD144909BBD}">
  <dimension ref="A1:B18"/>
  <sheetViews>
    <sheetView zoomScaleNormal="100" workbookViewId="0">
      <selection activeCell="A12" sqref="A12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557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63545.77</v>
      </c>
      <c r="B9" s="18" t="s">
        <v>77</v>
      </c>
    </row>
    <row r="10" spans="1:2" ht="25.5" customHeight="1" x14ac:dyDescent="0.25">
      <c r="A10" s="19">
        <v>10490.11</v>
      </c>
      <c r="B10" s="18" t="s">
        <v>74</v>
      </c>
    </row>
    <row r="11" spans="1:2" ht="25.5" customHeight="1" x14ac:dyDescent="0.25">
      <c r="A11" s="19">
        <f>526+13.4</f>
        <v>539.4</v>
      </c>
      <c r="B11" s="18" t="s">
        <v>163</v>
      </c>
    </row>
    <row r="12" spans="1:2" ht="25.5" customHeight="1" x14ac:dyDescent="0.25">
      <c r="A12" s="19">
        <v>11115.29</v>
      </c>
      <c r="B12" s="18" t="s">
        <v>619</v>
      </c>
    </row>
    <row r="13" spans="1:2" ht="25.5" customHeight="1" x14ac:dyDescent="0.25">
      <c r="A13" s="19">
        <v>958.95</v>
      </c>
      <c r="B13" s="18" t="s">
        <v>75</v>
      </c>
    </row>
    <row r="14" spans="1:2" ht="25.5" customHeight="1" x14ac:dyDescent="0.25">
      <c r="A14" s="16">
        <f>SUBTOTAL(9,A9:A13)</f>
        <v>86649.52</v>
      </c>
      <c r="B14" s="15" t="s">
        <v>558</v>
      </c>
    </row>
    <row r="18" spans="1:1" x14ac:dyDescent="0.25">
      <c r="A18" s="49"/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6DE2D-F90F-47DA-98AA-9ED6726D189C}">
  <dimension ref="A1:B17"/>
  <sheetViews>
    <sheetView zoomScaleNormal="100" workbookViewId="0">
      <selection activeCell="B15" sqref="B15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161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48053.73</v>
      </c>
      <c r="B9" s="18" t="s">
        <v>77</v>
      </c>
    </row>
    <row r="10" spans="1:2" ht="25.5" customHeight="1" x14ac:dyDescent="0.25">
      <c r="A10" s="2">
        <v>832.99</v>
      </c>
      <c r="B10" s="18" t="s">
        <v>141</v>
      </c>
    </row>
    <row r="11" spans="1:2" ht="25.5" customHeight="1" x14ac:dyDescent="0.25">
      <c r="A11" s="2">
        <v>82.29</v>
      </c>
      <c r="B11" s="18" t="s">
        <v>73</v>
      </c>
    </row>
    <row r="12" spans="1:2" ht="25.5" customHeight="1" x14ac:dyDescent="0.25">
      <c r="A12" s="2">
        <v>3403.29</v>
      </c>
      <c r="B12" s="18" t="s">
        <v>278</v>
      </c>
    </row>
    <row r="13" spans="1:2" ht="25.5" customHeight="1" x14ac:dyDescent="0.25">
      <c r="A13" s="19">
        <v>8083.75</v>
      </c>
      <c r="B13" s="18" t="s">
        <v>74</v>
      </c>
    </row>
    <row r="14" spans="1:2" ht="25.5" customHeight="1" x14ac:dyDescent="0.25">
      <c r="A14" s="19">
        <v>240</v>
      </c>
      <c r="B14" s="18" t="s">
        <v>163</v>
      </c>
    </row>
    <row r="15" spans="1:2" ht="25.5" customHeight="1" x14ac:dyDescent="0.25">
      <c r="A15" s="19">
        <v>934.95</v>
      </c>
      <c r="B15" s="18" t="s">
        <v>75</v>
      </c>
    </row>
    <row r="16" spans="1:2" ht="25.5" customHeight="1" x14ac:dyDescent="0.25">
      <c r="A16" s="19">
        <v>127</v>
      </c>
      <c r="B16" s="18" t="s">
        <v>280</v>
      </c>
    </row>
    <row r="17" spans="1:2" ht="25.5" customHeight="1" x14ac:dyDescent="0.25">
      <c r="A17" s="16">
        <f>SUBTOTAL(9,A9:A16)</f>
        <v>61758</v>
      </c>
      <c r="B17" s="15" t="s">
        <v>162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C011-2632-43C1-B6AD-F1761AC8B52B}">
  <dimension ref="A1:K123"/>
  <sheetViews>
    <sheetView showGridLines="0" topLeftCell="A19" zoomScaleNormal="100" workbookViewId="0">
      <selection activeCell="A7" sqref="A7:XFD7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50" t="s">
        <v>138</v>
      </c>
      <c r="B4" s="50"/>
      <c r="C4" s="50"/>
      <c r="D4" s="50"/>
      <c r="E4" s="50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462.05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462.05</v>
      </c>
      <c r="E9" s="21"/>
    </row>
    <row r="10" spans="1:6" ht="31.5" customHeight="1" x14ac:dyDescent="0.25">
      <c r="A10" s="4" t="s">
        <v>2</v>
      </c>
      <c r="B10" s="23">
        <v>36885326631</v>
      </c>
      <c r="C10" s="23" t="s">
        <v>1</v>
      </c>
      <c r="D10" s="5">
        <v>141.25</v>
      </c>
      <c r="E10" s="20" t="s">
        <v>61</v>
      </c>
      <c r="F10" s="32"/>
    </row>
    <row r="11" spans="1:6" ht="31.5" customHeight="1" x14ac:dyDescent="0.25">
      <c r="A11" s="6" t="s">
        <v>81</v>
      </c>
      <c r="B11" s="24"/>
      <c r="C11" s="24"/>
      <c r="D11" s="7">
        <f>SUBTOTAL(9,D10)</f>
        <v>141.25</v>
      </c>
      <c r="E11" s="21"/>
    </row>
    <row r="12" spans="1:6" ht="31.5" customHeight="1" x14ac:dyDescent="0.25">
      <c r="A12" s="4" t="s">
        <v>41</v>
      </c>
      <c r="B12" s="23">
        <v>79067915635</v>
      </c>
      <c r="C12" s="23" t="s">
        <v>42</v>
      </c>
      <c r="D12" s="5">
        <v>850</v>
      </c>
      <c r="E12" s="20" t="s">
        <v>62</v>
      </c>
      <c r="F12" s="32"/>
    </row>
    <row r="13" spans="1:6" ht="31.5" customHeight="1" x14ac:dyDescent="0.25">
      <c r="A13" s="6" t="s">
        <v>83</v>
      </c>
      <c r="B13" s="24"/>
      <c r="C13" s="24"/>
      <c r="D13" s="7">
        <f>SUBTOTAL(9,D12)</f>
        <v>850</v>
      </c>
      <c r="E13" s="21"/>
    </row>
    <row r="14" spans="1:6" ht="31.5" customHeight="1" x14ac:dyDescent="0.25">
      <c r="A14" s="28" t="s">
        <v>179</v>
      </c>
      <c r="B14" s="29">
        <v>71642207963</v>
      </c>
      <c r="C14" s="29" t="s">
        <v>1</v>
      </c>
      <c r="D14" s="30">
        <v>4.9000000000000004</v>
      </c>
      <c r="E14" s="31" t="s">
        <v>55</v>
      </c>
    </row>
    <row r="15" spans="1:6" ht="31.5" customHeight="1" x14ac:dyDescent="0.25">
      <c r="A15" s="6" t="s">
        <v>159</v>
      </c>
      <c r="B15" s="24"/>
      <c r="C15" s="24"/>
      <c r="D15" s="7">
        <f>SUBTOTAL(9,D14)</f>
        <v>4.9000000000000004</v>
      </c>
      <c r="E15" s="21"/>
    </row>
    <row r="16" spans="1:6" ht="31.5" customHeight="1" x14ac:dyDescent="0.25">
      <c r="A16" s="28" t="s">
        <v>397</v>
      </c>
      <c r="B16" s="29">
        <v>91724655120</v>
      </c>
      <c r="C16" s="29" t="s">
        <v>0</v>
      </c>
      <c r="D16" s="30">
        <v>4.2</v>
      </c>
      <c r="E16" s="31" t="s">
        <v>147</v>
      </c>
    </row>
    <row r="17" spans="1:11" ht="31.5" customHeight="1" x14ac:dyDescent="0.25">
      <c r="A17" s="6" t="s">
        <v>398</v>
      </c>
      <c r="B17" s="24"/>
      <c r="C17" s="24"/>
      <c r="D17" s="7">
        <f>SUBTOTAL(9,D16)</f>
        <v>4.2</v>
      </c>
      <c r="E17" s="21"/>
    </row>
    <row r="18" spans="1:11" ht="31.5" customHeight="1" x14ac:dyDescent="0.25">
      <c r="A18" s="28" t="s">
        <v>399</v>
      </c>
      <c r="B18" s="29">
        <v>86656854898</v>
      </c>
      <c r="C18" s="29" t="s">
        <v>1</v>
      </c>
      <c r="D18" s="30">
        <v>8</v>
      </c>
      <c r="E18" s="31" t="s">
        <v>58</v>
      </c>
    </row>
    <row r="19" spans="1:11" ht="31.5" customHeight="1" x14ac:dyDescent="0.25">
      <c r="A19" s="6" t="s">
        <v>400</v>
      </c>
      <c r="B19" s="24"/>
      <c r="C19" s="24"/>
      <c r="D19" s="7">
        <f>SUBTOTAL(9,D18)</f>
        <v>8</v>
      </c>
      <c r="E19" s="21"/>
    </row>
    <row r="20" spans="1:11" ht="31.5" customHeight="1" x14ac:dyDescent="0.25">
      <c r="A20" s="4" t="s">
        <v>37</v>
      </c>
      <c r="B20" s="23">
        <v>88866511884</v>
      </c>
      <c r="C20" s="23" t="s">
        <v>1</v>
      </c>
      <c r="D20" s="5">
        <v>61.43</v>
      </c>
      <c r="E20" s="20" t="s">
        <v>63</v>
      </c>
      <c r="F20" s="32"/>
      <c r="K20" s="14"/>
    </row>
    <row r="21" spans="1:11" ht="31.5" customHeight="1" x14ac:dyDescent="0.25">
      <c r="A21" s="6" t="s">
        <v>84</v>
      </c>
      <c r="B21" s="24"/>
      <c r="C21" s="24"/>
      <c r="D21" s="7">
        <f>SUBTOTAL(9,D20)</f>
        <v>61.43</v>
      </c>
      <c r="E21" s="21"/>
    </row>
    <row r="22" spans="1:11" ht="31.5" customHeight="1" x14ac:dyDescent="0.25">
      <c r="A22" s="4" t="s">
        <v>7</v>
      </c>
      <c r="B22" s="23">
        <v>26187994862</v>
      </c>
      <c r="C22" s="23" t="s">
        <v>1</v>
      </c>
      <c r="D22" s="5">
        <v>397.89</v>
      </c>
      <c r="E22" s="20" t="s">
        <v>64</v>
      </c>
      <c r="F22" s="32"/>
    </row>
    <row r="23" spans="1:11" ht="31.5" customHeight="1" x14ac:dyDescent="0.25">
      <c r="A23" s="6" t="s">
        <v>85</v>
      </c>
      <c r="B23" s="24"/>
      <c r="C23" s="24"/>
      <c r="D23" s="7">
        <f>SUBTOTAL(9,D22)</f>
        <v>397.89</v>
      </c>
      <c r="E23" s="21"/>
    </row>
    <row r="24" spans="1:11" ht="31.5" customHeight="1" x14ac:dyDescent="0.25">
      <c r="A24" s="4" t="s">
        <v>123</v>
      </c>
      <c r="B24" s="23"/>
      <c r="C24" s="23" t="s">
        <v>1</v>
      </c>
      <c r="D24" s="5">
        <v>336</v>
      </c>
      <c r="E24" s="20" t="s">
        <v>66</v>
      </c>
      <c r="F24" s="32"/>
    </row>
    <row r="25" spans="1:11" ht="31.5" customHeight="1" x14ac:dyDescent="0.25">
      <c r="A25" s="6" t="s">
        <v>286</v>
      </c>
      <c r="B25" s="24"/>
      <c r="C25" s="24"/>
      <c r="D25" s="7">
        <f>SUBTOTAL(9,D24)</f>
        <v>336</v>
      </c>
      <c r="E25" s="21"/>
    </row>
    <row r="26" spans="1:11" ht="31.5" customHeight="1" x14ac:dyDescent="0.25">
      <c r="A26" s="12" t="s">
        <v>125</v>
      </c>
      <c r="B26" s="25">
        <v>46949016017</v>
      </c>
      <c r="C26" s="25" t="s">
        <v>1</v>
      </c>
      <c r="D26" s="13">
        <v>141.75</v>
      </c>
      <c r="E26" s="22" t="s">
        <v>57</v>
      </c>
      <c r="F26" s="32"/>
    </row>
    <row r="27" spans="1:11" ht="31.5" customHeight="1" x14ac:dyDescent="0.25">
      <c r="A27" s="6" t="s">
        <v>126</v>
      </c>
      <c r="B27" s="24"/>
      <c r="C27" s="24"/>
      <c r="D27" s="7">
        <f>SUBTOTAL(9,D26)</f>
        <v>141.75</v>
      </c>
      <c r="E27" s="21"/>
    </row>
    <row r="28" spans="1:11" ht="31.5" customHeight="1" x14ac:dyDescent="0.25">
      <c r="A28" s="28" t="s">
        <v>416</v>
      </c>
      <c r="B28" s="29">
        <v>69378911959</v>
      </c>
      <c r="C28" s="29" t="s">
        <v>1</v>
      </c>
      <c r="D28" s="30">
        <v>14.6</v>
      </c>
      <c r="E28" s="31" t="s">
        <v>55</v>
      </c>
    </row>
    <row r="29" spans="1:11" ht="31.5" customHeight="1" x14ac:dyDescent="0.25">
      <c r="A29" s="6" t="s">
        <v>417</v>
      </c>
      <c r="B29" s="24"/>
      <c r="C29" s="24"/>
      <c r="D29" s="7">
        <f>SUBTOTAL(9,D28)</f>
        <v>14.6</v>
      </c>
      <c r="E29" s="21"/>
    </row>
    <row r="30" spans="1:11" ht="31.5" customHeight="1" x14ac:dyDescent="0.25">
      <c r="A30" s="4" t="s">
        <v>121</v>
      </c>
      <c r="B30" s="23">
        <v>1930677284</v>
      </c>
      <c r="C30" s="23" t="s">
        <v>1</v>
      </c>
      <c r="D30" s="5">
        <v>366.03</v>
      </c>
      <c r="E30" s="20" t="s">
        <v>136</v>
      </c>
      <c r="F30" s="32"/>
    </row>
    <row r="31" spans="1:11" ht="31.5" customHeight="1" x14ac:dyDescent="0.25">
      <c r="A31" s="6" t="s">
        <v>127</v>
      </c>
      <c r="B31" s="24"/>
      <c r="C31" s="24"/>
      <c r="D31" s="7">
        <f>SUBTOTAL(9,D30:D30)</f>
        <v>366.03</v>
      </c>
      <c r="E31" s="21"/>
    </row>
    <row r="32" spans="1:11" ht="31.5" customHeight="1" x14ac:dyDescent="0.25">
      <c r="A32" s="4" t="s">
        <v>403</v>
      </c>
      <c r="B32" s="23">
        <v>30404089259</v>
      </c>
      <c r="C32" s="23" t="s">
        <v>1</v>
      </c>
      <c r="D32" s="5">
        <v>32.5</v>
      </c>
      <c r="E32" s="20" t="s">
        <v>58</v>
      </c>
    </row>
    <row r="33" spans="1:6" ht="31.5" customHeight="1" x14ac:dyDescent="0.25">
      <c r="A33" s="6" t="s">
        <v>404</v>
      </c>
      <c r="B33" s="24"/>
      <c r="C33" s="24"/>
      <c r="D33" s="7">
        <f>SUBTOTAL(9,D32)</f>
        <v>32.5</v>
      </c>
      <c r="E33" s="21"/>
      <c r="F33" s="32"/>
    </row>
    <row r="34" spans="1:6" ht="31.5" customHeight="1" x14ac:dyDescent="0.25">
      <c r="A34" s="4" t="s">
        <v>4</v>
      </c>
      <c r="B34" s="23">
        <v>85821130368</v>
      </c>
      <c r="C34" s="23" t="s">
        <v>1</v>
      </c>
      <c r="D34" s="5">
        <v>2.16</v>
      </c>
      <c r="E34" s="20" t="s">
        <v>62</v>
      </c>
      <c r="F34" s="32"/>
    </row>
    <row r="35" spans="1:6" ht="31.5" customHeight="1" x14ac:dyDescent="0.25">
      <c r="A35" s="6" t="s">
        <v>89</v>
      </c>
      <c r="B35" s="24"/>
      <c r="C35" s="24"/>
      <c r="D35" s="7">
        <f>SUBTOTAL(9,D34:D34)</f>
        <v>2.16</v>
      </c>
      <c r="E35" s="21"/>
    </row>
    <row r="36" spans="1:6" ht="31.5" customHeight="1" x14ac:dyDescent="0.25">
      <c r="A36" s="4" t="s">
        <v>43</v>
      </c>
      <c r="B36" s="26" t="s">
        <v>52</v>
      </c>
      <c r="C36" s="23" t="s">
        <v>0</v>
      </c>
      <c r="D36" s="5">
        <v>487.5</v>
      </c>
      <c r="E36" s="20" t="s">
        <v>62</v>
      </c>
    </row>
    <row r="37" spans="1:6" ht="31.5" customHeight="1" x14ac:dyDescent="0.25">
      <c r="A37" s="4" t="s">
        <v>43</v>
      </c>
      <c r="B37" s="26" t="s">
        <v>52</v>
      </c>
      <c r="C37" s="23" t="s">
        <v>0</v>
      </c>
      <c r="D37" s="5">
        <v>219.23</v>
      </c>
      <c r="E37" s="20" t="s">
        <v>55</v>
      </c>
    </row>
    <row r="38" spans="1:6" ht="31.5" customHeight="1" x14ac:dyDescent="0.25">
      <c r="A38" s="6" t="s">
        <v>90</v>
      </c>
      <c r="B38" s="27"/>
      <c r="C38" s="24"/>
      <c r="D38" s="7">
        <f>SUBTOTAL(9,D36:D37)</f>
        <v>706.73</v>
      </c>
      <c r="E38" s="21"/>
      <c r="F38" s="32"/>
    </row>
    <row r="39" spans="1:6" ht="31.5" customHeight="1" x14ac:dyDescent="0.25">
      <c r="A39" s="28" t="s">
        <v>144</v>
      </c>
      <c r="B39" s="35"/>
      <c r="C39" s="29" t="s">
        <v>145</v>
      </c>
      <c r="D39" s="30">
        <v>55</v>
      </c>
      <c r="E39" s="31" t="s">
        <v>279</v>
      </c>
      <c r="F39" s="32"/>
    </row>
    <row r="40" spans="1:6" ht="31.5" customHeight="1" x14ac:dyDescent="0.25">
      <c r="A40" s="6" t="s">
        <v>402</v>
      </c>
      <c r="B40" s="27"/>
      <c r="C40" s="24"/>
      <c r="D40" s="7">
        <f>SUM(D39)</f>
        <v>55</v>
      </c>
      <c r="E40" s="21"/>
      <c r="F40" s="32"/>
    </row>
    <row r="41" spans="1:6" ht="31.5" customHeight="1" x14ac:dyDescent="0.25">
      <c r="A41" s="4" t="s">
        <v>5</v>
      </c>
      <c r="B41" s="23">
        <v>61817894937</v>
      </c>
      <c r="C41" s="23" t="s">
        <v>1</v>
      </c>
      <c r="D41" s="5">
        <v>320.83999999999997</v>
      </c>
      <c r="E41" s="20" t="s">
        <v>60</v>
      </c>
    </row>
    <row r="42" spans="1:6" ht="31.5" customHeight="1" x14ac:dyDescent="0.25">
      <c r="A42" s="6" t="s">
        <v>91</v>
      </c>
      <c r="B42" s="24"/>
      <c r="C42" s="24"/>
      <c r="D42" s="7">
        <f>SUBTOTAL(9,D41)</f>
        <v>320.83999999999997</v>
      </c>
      <c r="E42" s="21"/>
      <c r="F42" s="32"/>
    </row>
    <row r="43" spans="1:6" ht="31.5" customHeight="1" x14ac:dyDescent="0.25">
      <c r="A43" s="4" t="s">
        <v>32</v>
      </c>
      <c r="B43" s="23">
        <v>74364571096</v>
      </c>
      <c r="C43" s="23" t="s">
        <v>1</v>
      </c>
      <c r="D43" s="13">
        <v>808.93</v>
      </c>
      <c r="E43" s="20" t="s">
        <v>54</v>
      </c>
    </row>
    <row r="44" spans="1:6" ht="31.5" customHeight="1" x14ac:dyDescent="0.25">
      <c r="A44" s="6" t="s">
        <v>92</v>
      </c>
      <c r="B44" s="24"/>
      <c r="C44" s="24"/>
      <c r="D44" s="7">
        <f>SUBTOTAL(9,D43)</f>
        <v>808.93</v>
      </c>
      <c r="E44" s="21"/>
      <c r="F44" s="32"/>
    </row>
    <row r="45" spans="1:6" ht="31.5" customHeight="1" x14ac:dyDescent="0.25">
      <c r="A45" s="4" t="s">
        <v>31</v>
      </c>
      <c r="B45" s="23">
        <v>63073332379</v>
      </c>
      <c r="C45" s="23" t="s">
        <v>1</v>
      </c>
      <c r="D45" s="13">
        <v>833.68</v>
      </c>
      <c r="E45" s="20" t="s">
        <v>54</v>
      </c>
    </row>
    <row r="46" spans="1:6" ht="31.5" customHeight="1" x14ac:dyDescent="0.25">
      <c r="A46" s="6" t="s">
        <v>93</v>
      </c>
      <c r="B46" s="24"/>
      <c r="C46" s="24"/>
      <c r="D46" s="7">
        <f>SUBTOTAL(9,D45)</f>
        <v>833.68</v>
      </c>
      <c r="E46" s="21"/>
      <c r="F46" s="32"/>
    </row>
    <row r="47" spans="1:6" ht="31.5" customHeight="1" x14ac:dyDescent="0.25">
      <c r="A47" s="4" t="s">
        <v>26</v>
      </c>
      <c r="B47" s="23">
        <v>87311810356</v>
      </c>
      <c r="C47" s="23" t="s">
        <v>27</v>
      </c>
      <c r="D47" s="5">
        <v>16.71</v>
      </c>
      <c r="E47" s="20" t="s">
        <v>58</v>
      </c>
    </row>
    <row r="48" spans="1:6" ht="31.5" customHeight="1" x14ac:dyDescent="0.25">
      <c r="A48" s="6" t="s">
        <v>94</v>
      </c>
      <c r="B48" s="24"/>
      <c r="C48" s="24"/>
      <c r="D48" s="7">
        <f>SUBTOTAL(9,D47)</f>
        <v>16.71</v>
      </c>
      <c r="E48" s="21"/>
      <c r="F48" s="32"/>
    </row>
    <row r="49" spans="1:6" ht="31.5" customHeight="1" x14ac:dyDescent="0.25">
      <c r="A49" s="4" t="s">
        <v>39</v>
      </c>
      <c r="B49" s="23">
        <v>81793146560</v>
      </c>
      <c r="C49" s="23" t="s">
        <v>1</v>
      </c>
      <c r="D49" s="5">
        <v>50.53</v>
      </c>
      <c r="E49" s="20" t="s">
        <v>58</v>
      </c>
    </row>
    <row r="50" spans="1:6" ht="31.5" customHeight="1" x14ac:dyDescent="0.25">
      <c r="A50" s="6" t="s">
        <v>96</v>
      </c>
      <c r="B50" s="24"/>
      <c r="C50" s="24"/>
      <c r="D50" s="7">
        <f>SUBTOTAL(9,D49)</f>
        <v>50.53</v>
      </c>
      <c r="E50" s="21"/>
      <c r="F50" s="32"/>
    </row>
    <row r="51" spans="1:6" ht="31.5" customHeight="1" x14ac:dyDescent="0.25">
      <c r="A51" s="4" t="s">
        <v>128</v>
      </c>
      <c r="B51" s="23">
        <v>89246742324</v>
      </c>
      <c r="C51" s="23" t="s">
        <v>1</v>
      </c>
      <c r="D51" s="13">
        <v>4180.6899999999996</v>
      </c>
      <c r="E51" s="20" t="s">
        <v>54</v>
      </c>
    </row>
    <row r="52" spans="1:6" ht="31.5" customHeight="1" x14ac:dyDescent="0.25">
      <c r="A52" s="6" t="s">
        <v>287</v>
      </c>
      <c r="B52" s="24"/>
      <c r="C52" s="24"/>
      <c r="D52" s="7">
        <f>SUBTOTAL(9,D51)</f>
        <v>4180.6899999999996</v>
      </c>
      <c r="E52" s="21"/>
      <c r="F52" s="32"/>
    </row>
    <row r="53" spans="1:6" ht="31.5" customHeight="1" x14ac:dyDescent="0.25">
      <c r="A53" s="4" t="s">
        <v>98</v>
      </c>
      <c r="B53" s="23">
        <v>80572192786</v>
      </c>
      <c r="C53" s="23" t="s">
        <v>1</v>
      </c>
      <c r="D53" s="5">
        <v>160.06</v>
      </c>
      <c r="E53" s="20" t="s">
        <v>53</v>
      </c>
    </row>
    <row r="54" spans="1:6" ht="31.5" customHeight="1" x14ac:dyDescent="0.25">
      <c r="A54" s="6" t="s">
        <v>99</v>
      </c>
      <c r="B54" s="24"/>
      <c r="C54" s="24"/>
      <c r="D54" s="7">
        <f>SUBTOTAL(9,D53)</f>
        <v>160.06</v>
      </c>
      <c r="E54" s="21"/>
      <c r="F54" s="32"/>
    </row>
    <row r="55" spans="1:6" ht="31.5" customHeight="1" x14ac:dyDescent="0.25">
      <c r="A55" s="28" t="s">
        <v>131</v>
      </c>
      <c r="B55" s="29">
        <v>67536083461</v>
      </c>
      <c r="C55" s="29" t="s">
        <v>1</v>
      </c>
      <c r="D55" s="30">
        <v>45.08</v>
      </c>
      <c r="E55" s="31" t="s">
        <v>63</v>
      </c>
    </row>
    <row r="56" spans="1:6" ht="31.5" customHeight="1" x14ac:dyDescent="0.25">
      <c r="A56" s="6" t="s">
        <v>331</v>
      </c>
      <c r="B56" s="24"/>
      <c r="C56" s="24"/>
      <c r="D56" s="7">
        <f>SUBTOTAL(9,D55)</f>
        <v>45.08</v>
      </c>
      <c r="E56" s="21"/>
      <c r="F56" s="32"/>
    </row>
    <row r="57" spans="1:6" s="34" customFormat="1" ht="31.5" customHeight="1" x14ac:dyDescent="0.25">
      <c r="A57" s="12" t="s">
        <v>405</v>
      </c>
      <c r="B57" s="25">
        <v>21523879111</v>
      </c>
      <c r="C57" s="25" t="s">
        <v>1</v>
      </c>
      <c r="D57" s="13">
        <v>43.4</v>
      </c>
      <c r="E57" s="36" t="s">
        <v>148</v>
      </c>
      <c r="F57" s="33"/>
    </row>
    <row r="58" spans="1:6" ht="31.5" customHeight="1" x14ac:dyDescent="0.25">
      <c r="A58" s="12" t="s">
        <v>405</v>
      </c>
      <c r="B58" s="25">
        <v>21523879111</v>
      </c>
      <c r="C58" s="25" t="s">
        <v>1</v>
      </c>
      <c r="D58" s="13">
        <v>49.98</v>
      </c>
      <c r="E58" s="37" t="s">
        <v>149</v>
      </c>
      <c r="F58" s="32"/>
    </row>
    <row r="59" spans="1:6" ht="31.5" customHeight="1" x14ac:dyDescent="0.25">
      <c r="A59" s="6" t="s">
        <v>406</v>
      </c>
      <c r="B59" s="24"/>
      <c r="C59" s="24"/>
      <c r="D59" s="7">
        <f>SUBTOTAL(9,D57:D58)</f>
        <v>93.38</v>
      </c>
      <c r="E59" s="21"/>
      <c r="F59" s="32"/>
    </row>
    <row r="60" spans="1:6" ht="31.5" customHeight="1" x14ac:dyDescent="0.25">
      <c r="A60" s="4" t="s">
        <v>314</v>
      </c>
      <c r="B60" s="23">
        <v>85934202990</v>
      </c>
      <c r="C60" s="23" t="s">
        <v>1</v>
      </c>
      <c r="D60" s="5">
        <v>100</v>
      </c>
      <c r="E60" s="20" t="s">
        <v>62</v>
      </c>
    </row>
    <row r="61" spans="1:6" ht="31.5" customHeight="1" x14ac:dyDescent="0.25">
      <c r="A61" s="6" t="s">
        <v>315</v>
      </c>
      <c r="B61" s="24"/>
      <c r="C61" s="24"/>
      <c r="D61" s="7">
        <f>SUBTOTAL(9,D60)</f>
        <v>100</v>
      </c>
      <c r="E61" s="21"/>
      <c r="F61" s="32"/>
    </row>
    <row r="62" spans="1:6" ht="31.5" customHeight="1" x14ac:dyDescent="0.25">
      <c r="A62" s="4" t="s">
        <v>407</v>
      </c>
      <c r="B62" s="23">
        <v>45552012966</v>
      </c>
      <c r="C62" s="23" t="s">
        <v>23</v>
      </c>
      <c r="D62" s="5">
        <v>17.41</v>
      </c>
      <c r="E62" s="20" t="s">
        <v>59</v>
      </c>
    </row>
    <row r="63" spans="1:6" ht="31.5" customHeight="1" x14ac:dyDescent="0.25">
      <c r="A63" s="6" t="s">
        <v>408</v>
      </c>
      <c r="B63" s="24"/>
      <c r="C63" s="24"/>
      <c r="D63" s="7">
        <f>SUBTOTAL(9,D62)</f>
        <v>17.41</v>
      </c>
      <c r="E63" s="21"/>
      <c r="F63" s="32"/>
    </row>
    <row r="64" spans="1:6" ht="31.5" customHeight="1" x14ac:dyDescent="0.25">
      <c r="A64" s="4" t="s">
        <v>337</v>
      </c>
      <c r="B64" s="23">
        <v>59143170280</v>
      </c>
      <c r="C64" s="23" t="s">
        <v>130</v>
      </c>
      <c r="D64" s="5">
        <v>995.44</v>
      </c>
      <c r="E64" s="20" t="s">
        <v>62</v>
      </c>
    </row>
    <row r="65" spans="1:6" ht="31.5" customHeight="1" x14ac:dyDescent="0.25">
      <c r="A65" s="6" t="s">
        <v>338</v>
      </c>
      <c r="B65" s="24"/>
      <c r="C65" s="24"/>
      <c r="D65" s="7">
        <f>SUBTOTAL(9,D64)</f>
        <v>995.44</v>
      </c>
      <c r="E65" s="21"/>
      <c r="F65" s="32"/>
    </row>
    <row r="66" spans="1:6" ht="31.5" customHeight="1" x14ac:dyDescent="0.25">
      <c r="A66" s="4" t="s">
        <v>132</v>
      </c>
      <c r="B66" s="23">
        <v>55866154650</v>
      </c>
      <c r="C66" s="23" t="s">
        <v>1</v>
      </c>
      <c r="D66" s="13">
        <v>1088.29</v>
      </c>
      <c r="E66" s="20" t="s">
        <v>54</v>
      </c>
    </row>
    <row r="67" spans="1:6" ht="31.5" customHeight="1" x14ac:dyDescent="0.25">
      <c r="A67" s="4" t="s">
        <v>132</v>
      </c>
      <c r="B67" s="23">
        <v>55866154650</v>
      </c>
      <c r="C67" s="23" t="s">
        <v>1</v>
      </c>
      <c r="D67" s="5">
        <v>13479.82</v>
      </c>
      <c r="E67" s="20" t="s">
        <v>60</v>
      </c>
    </row>
    <row r="68" spans="1:6" ht="31.5" customHeight="1" x14ac:dyDescent="0.25">
      <c r="A68" s="6" t="s">
        <v>288</v>
      </c>
      <c r="B68" s="24"/>
      <c r="C68" s="24"/>
      <c r="D68" s="7">
        <f>SUBTOTAL(9,D66:D67)</f>
        <v>14568.11</v>
      </c>
      <c r="E68" s="21"/>
      <c r="F68" s="32"/>
    </row>
    <row r="69" spans="1:6" ht="31.5" customHeight="1" x14ac:dyDescent="0.25">
      <c r="A69" s="4" t="s">
        <v>409</v>
      </c>
      <c r="B69" s="23">
        <v>71561747580</v>
      </c>
      <c r="C69" s="23" t="s">
        <v>1</v>
      </c>
      <c r="D69" s="5">
        <v>85</v>
      </c>
      <c r="E69" s="20" t="s">
        <v>63</v>
      </c>
    </row>
    <row r="70" spans="1:6" ht="31.5" customHeight="1" x14ac:dyDescent="0.25">
      <c r="A70" s="6" t="s">
        <v>134</v>
      </c>
      <c r="B70" s="24"/>
      <c r="C70" s="24"/>
      <c r="D70" s="7">
        <f>SUBTOTAL(9,D69)</f>
        <v>85</v>
      </c>
      <c r="E70" s="21"/>
      <c r="F70" s="32"/>
    </row>
    <row r="71" spans="1:6" ht="31.5" customHeight="1" x14ac:dyDescent="0.25">
      <c r="A71" s="4" t="s">
        <v>29</v>
      </c>
      <c r="B71" s="23">
        <v>49483564012</v>
      </c>
      <c r="C71" s="23" t="s">
        <v>30</v>
      </c>
      <c r="D71" s="13">
        <v>146.43</v>
      </c>
      <c r="E71" s="20" t="s">
        <v>54</v>
      </c>
    </row>
    <row r="72" spans="1:6" ht="31.5" customHeight="1" x14ac:dyDescent="0.25">
      <c r="A72" s="6" t="s">
        <v>106</v>
      </c>
      <c r="B72" s="24"/>
      <c r="C72" s="24"/>
      <c r="D72" s="7">
        <f>SUBTOTAL(9,D71)</f>
        <v>146.43</v>
      </c>
      <c r="E72" s="21"/>
      <c r="F72" s="32"/>
    </row>
    <row r="73" spans="1:6" ht="31.5" customHeight="1" x14ac:dyDescent="0.25">
      <c r="A73" s="4" t="s">
        <v>44</v>
      </c>
      <c r="B73" s="23">
        <v>75550985023</v>
      </c>
      <c r="C73" s="23" t="s">
        <v>45</v>
      </c>
      <c r="D73" s="13">
        <v>60.61</v>
      </c>
      <c r="E73" s="20" t="s">
        <v>54</v>
      </c>
    </row>
    <row r="74" spans="1:6" ht="31.5" customHeight="1" x14ac:dyDescent="0.25">
      <c r="A74" s="6" t="s">
        <v>345</v>
      </c>
      <c r="B74" s="24"/>
      <c r="C74" s="24"/>
      <c r="D74" s="7">
        <f>SUBTOTAL(9,D73)</f>
        <v>60.61</v>
      </c>
      <c r="E74" s="21"/>
      <c r="F74" s="32"/>
    </row>
    <row r="75" spans="1:6" ht="31.5" customHeight="1" x14ac:dyDescent="0.25">
      <c r="A75" s="12" t="s">
        <v>109</v>
      </c>
      <c r="B75" s="25">
        <v>2535697732</v>
      </c>
      <c r="C75" s="25" t="s">
        <v>1</v>
      </c>
      <c r="D75" s="13">
        <v>65.31</v>
      </c>
      <c r="E75" s="22" t="s">
        <v>70</v>
      </c>
    </row>
    <row r="76" spans="1:6" ht="31.5" customHeight="1" x14ac:dyDescent="0.25">
      <c r="A76" s="12" t="s">
        <v>109</v>
      </c>
      <c r="B76" s="25">
        <v>2535697732</v>
      </c>
      <c r="C76" s="25" t="s">
        <v>1</v>
      </c>
      <c r="D76" s="13">
        <v>19.91</v>
      </c>
      <c r="E76" s="22" t="s">
        <v>66</v>
      </c>
    </row>
    <row r="77" spans="1:6" ht="31.5" customHeight="1" x14ac:dyDescent="0.25">
      <c r="A77" s="6" t="s">
        <v>410</v>
      </c>
      <c r="B77" s="24"/>
      <c r="C77" s="24"/>
      <c r="D77" s="7">
        <f>SUBTOTAL(9,D75:D76)</f>
        <v>85.22</v>
      </c>
      <c r="E77" s="21"/>
      <c r="F77" s="32"/>
    </row>
    <row r="78" spans="1:6" ht="31.5" customHeight="1" x14ac:dyDescent="0.25">
      <c r="A78" s="4" t="s">
        <v>14</v>
      </c>
      <c r="B78" s="23">
        <v>86757663498</v>
      </c>
      <c r="C78" s="23" t="s">
        <v>6</v>
      </c>
      <c r="D78" s="5">
        <v>31106.91</v>
      </c>
      <c r="E78" s="20" t="s">
        <v>61</v>
      </c>
    </row>
    <row r="79" spans="1:6" ht="31.5" customHeight="1" x14ac:dyDescent="0.25">
      <c r="A79" s="6" t="s">
        <v>111</v>
      </c>
      <c r="B79" s="24"/>
      <c r="C79" s="24"/>
      <c r="D79" s="7">
        <f>SUBTOTAL(9,D78)</f>
        <v>31106.91</v>
      </c>
      <c r="E79" s="21"/>
      <c r="F79" s="32"/>
    </row>
    <row r="80" spans="1:6" ht="31.5" customHeight="1" x14ac:dyDescent="0.25">
      <c r="A80" s="4" t="s">
        <v>12</v>
      </c>
      <c r="B80" s="23">
        <v>55509707625</v>
      </c>
      <c r="C80" s="23" t="s">
        <v>13</v>
      </c>
      <c r="D80" s="5">
        <v>554454.69999999995</v>
      </c>
      <c r="E80" s="20" t="s">
        <v>67</v>
      </c>
    </row>
    <row r="81" spans="1:8" ht="31.5" customHeight="1" x14ac:dyDescent="0.25">
      <c r="A81" s="4" t="s">
        <v>12</v>
      </c>
      <c r="B81" s="23">
        <v>55509707625</v>
      </c>
      <c r="C81" s="23" t="s">
        <v>13</v>
      </c>
      <c r="D81" s="5">
        <v>49481.64</v>
      </c>
      <c r="E81" s="20" t="s">
        <v>137</v>
      </c>
    </row>
    <row r="82" spans="1:8" ht="31.5" customHeight="1" x14ac:dyDescent="0.25">
      <c r="A82" s="6" t="s">
        <v>112</v>
      </c>
      <c r="B82" s="24"/>
      <c r="C82" s="24"/>
      <c r="D82" s="7">
        <f>SUBTOTAL(9,D80:D81)</f>
        <v>603936.34</v>
      </c>
      <c r="E82" s="21"/>
      <c r="F82" s="32"/>
    </row>
    <row r="83" spans="1:8" ht="31.5" customHeight="1" x14ac:dyDescent="0.25">
      <c r="A83" s="4" t="s">
        <v>411</v>
      </c>
      <c r="B83" s="23">
        <v>28390658542</v>
      </c>
      <c r="C83" s="23" t="s">
        <v>1</v>
      </c>
      <c r="D83" s="5">
        <v>11.9</v>
      </c>
      <c r="E83" s="20" t="s">
        <v>58</v>
      </c>
    </row>
    <row r="84" spans="1:8" ht="31.5" customHeight="1" x14ac:dyDescent="0.25">
      <c r="A84" s="6" t="s">
        <v>135</v>
      </c>
      <c r="B84" s="24"/>
      <c r="C84" s="24"/>
      <c r="D84" s="7">
        <f>SUBTOTAL(9,D83)</f>
        <v>11.9</v>
      </c>
      <c r="E84" s="21"/>
      <c r="F84" s="32"/>
    </row>
    <row r="85" spans="1:8" ht="31.5" customHeight="1" x14ac:dyDescent="0.25">
      <c r="A85" s="28" t="s">
        <v>249</v>
      </c>
      <c r="B85" s="29">
        <v>85987754468</v>
      </c>
      <c r="C85" s="29" t="s">
        <v>1</v>
      </c>
      <c r="D85" s="30">
        <v>53.1</v>
      </c>
      <c r="E85" s="31" t="s">
        <v>59</v>
      </c>
      <c r="F85" s="32"/>
    </row>
    <row r="86" spans="1:8" ht="31.5" customHeight="1" x14ac:dyDescent="0.25">
      <c r="A86" s="6" t="s">
        <v>250</v>
      </c>
      <c r="B86" s="24"/>
      <c r="C86" s="24"/>
      <c r="D86" s="7">
        <f>SUBTOTAL(9,D85:D85)</f>
        <v>53.1</v>
      </c>
      <c r="E86" s="21"/>
      <c r="F86" s="32"/>
    </row>
    <row r="87" spans="1:8" ht="31.5" customHeight="1" x14ac:dyDescent="0.25">
      <c r="A87" s="4" t="s">
        <v>36</v>
      </c>
      <c r="B87" s="23">
        <v>82812328597</v>
      </c>
      <c r="C87" s="23" t="s">
        <v>1</v>
      </c>
      <c r="D87" s="5">
        <v>19349.099999999999</v>
      </c>
      <c r="E87" s="20" t="s">
        <v>63</v>
      </c>
      <c r="H87" s="14"/>
    </row>
    <row r="88" spans="1:8" ht="31.5" customHeight="1" x14ac:dyDescent="0.25">
      <c r="A88" s="6" t="s">
        <v>114</v>
      </c>
      <c r="B88" s="24"/>
      <c r="C88" s="24"/>
      <c r="D88" s="7">
        <f>SUBTOTAL(9,D87:D87)</f>
        <v>19349.099999999999</v>
      </c>
      <c r="E88" s="21"/>
      <c r="F88" s="32"/>
    </row>
    <row r="89" spans="1:8" ht="31.5" customHeight="1" x14ac:dyDescent="0.25">
      <c r="A89" s="28" t="s">
        <v>412</v>
      </c>
      <c r="B89" s="29">
        <v>33027834374</v>
      </c>
      <c r="C89" s="29" t="s">
        <v>146</v>
      </c>
      <c r="D89" s="30">
        <v>60</v>
      </c>
      <c r="E89" s="31" t="s">
        <v>63</v>
      </c>
      <c r="F89" s="32"/>
    </row>
    <row r="90" spans="1:8" ht="31.5" customHeight="1" x14ac:dyDescent="0.25">
      <c r="A90" s="6" t="s">
        <v>413</v>
      </c>
      <c r="B90" s="24"/>
      <c r="C90" s="24"/>
      <c r="D90" s="7">
        <f>SUBTOTAL(9,D89:D89)</f>
        <v>60</v>
      </c>
      <c r="E90" s="21"/>
      <c r="F90" s="32"/>
    </row>
    <row r="91" spans="1:8" ht="31.5" customHeight="1" x14ac:dyDescent="0.25">
      <c r="A91" s="4" t="s">
        <v>3</v>
      </c>
      <c r="B91" s="23">
        <v>83416546499</v>
      </c>
      <c r="C91" s="23" t="s">
        <v>1</v>
      </c>
      <c r="D91" s="5">
        <v>113.32</v>
      </c>
      <c r="E91" s="20" t="s">
        <v>59</v>
      </c>
    </row>
    <row r="92" spans="1:8" ht="31.5" customHeight="1" x14ac:dyDescent="0.25">
      <c r="A92" s="6" t="s">
        <v>116</v>
      </c>
      <c r="B92" s="24"/>
      <c r="C92" s="24"/>
      <c r="D92" s="7">
        <f>SUBTOTAL(9,D91:D91)</f>
        <v>113.32</v>
      </c>
      <c r="E92" s="21"/>
      <c r="F92" s="32"/>
    </row>
    <row r="93" spans="1:8" ht="31.5" customHeight="1" x14ac:dyDescent="0.25">
      <c r="A93" s="4" t="s">
        <v>385</v>
      </c>
      <c r="B93" s="23">
        <v>29560680333</v>
      </c>
      <c r="C93" s="23" t="s">
        <v>1</v>
      </c>
      <c r="D93" s="5">
        <v>70</v>
      </c>
      <c r="E93" s="20" t="s">
        <v>122</v>
      </c>
      <c r="F93" s="32"/>
    </row>
    <row r="94" spans="1:8" ht="31.5" customHeight="1" x14ac:dyDescent="0.25">
      <c r="A94" s="6" t="s">
        <v>401</v>
      </c>
      <c r="B94" s="24"/>
      <c r="C94" s="24"/>
      <c r="D94" s="7">
        <f>SUBTOTAL(9,D93)</f>
        <v>70</v>
      </c>
      <c r="E94" s="21"/>
    </row>
    <row r="95" spans="1:8" ht="31.5" customHeight="1" x14ac:dyDescent="0.25">
      <c r="A95" s="4" t="s">
        <v>38</v>
      </c>
      <c r="B95" s="23">
        <v>82031999604</v>
      </c>
      <c r="C95" s="23" t="s">
        <v>1</v>
      </c>
      <c r="D95" s="5">
        <v>415.22</v>
      </c>
      <c r="E95" s="20" t="s">
        <v>53</v>
      </c>
      <c r="G95" s="14"/>
    </row>
    <row r="96" spans="1:8" ht="31.5" customHeight="1" x14ac:dyDescent="0.25">
      <c r="A96" s="6" t="s">
        <v>117</v>
      </c>
      <c r="B96" s="24"/>
      <c r="C96" s="24"/>
      <c r="D96" s="7">
        <f>SUBTOTAL(9,D95)</f>
        <v>415.22</v>
      </c>
      <c r="E96" s="21"/>
      <c r="F96" s="32"/>
    </row>
    <row r="97" spans="1:6" ht="31.5" customHeight="1" x14ac:dyDescent="0.25">
      <c r="A97" s="4" t="s">
        <v>8</v>
      </c>
      <c r="B97" s="23">
        <v>85584865987</v>
      </c>
      <c r="C97" s="23" t="s">
        <v>1</v>
      </c>
      <c r="D97" s="5">
        <v>11.94</v>
      </c>
      <c r="E97" s="20" t="s">
        <v>59</v>
      </c>
    </row>
    <row r="98" spans="1:6" ht="31.5" customHeight="1" x14ac:dyDescent="0.25">
      <c r="A98" s="6" t="s">
        <v>118</v>
      </c>
      <c r="B98" s="8"/>
      <c r="C98" s="8"/>
      <c r="D98" s="7">
        <f>SUBTOTAL(9,D97)</f>
        <v>11.94</v>
      </c>
      <c r="E98" s="21"/>
      <c r="F98" s="32"/>
    </row>
    <row r="99" spans="1:6" x14ac:dyDescent="0.25">
      <c r="A99" s="6"/>
      <c r="B99" s="8"/>
      <c r="C99" s="8"/>
      <c r="D99" s="7"/>
      <c r="E99" s="8"/>
    </row>
    <row r="100" spans="1:6" s="11" customFormat="1" ht="14.25" customHeight="1" x14ac:dyDescent="0.25">
      <c r="A100" s="9" t="s">
        <v>139</v>
      </c>
      <c r="B100" s="9"/>
      <c r="C100" s="9"/>
      <c r="D100" s="10">
        <f>SUBTOTAL(9,D8:D98)</f>
        <v>681335.43999999983</v>
      </c>
      <c r="E100" s="9"/>
    </row>
    <row r="103" spans="1:6" x14ac:dyDescent="0.25">
      <c r="D103" s="14"/>
    </row>
    <row r="105" spans="1:6" x14ac:dyDescent="0.25">
      <c r="D105" s="41"/>
    </row>
    <row r="106" spans="1:6" x14ac:dyDescent="0.25">
      <c r="D106" s="42"/>
    </row>
    <row r="107" spans="1:6" x14ac:dyDescent="0.25">
      <c r="D107" s="42"/>
    </row>
    <row r="108" spans="1:6" x14ac:dyDescent="0.25">
      <c r="D108" s="42"/>
    </row>
    <row r="109" spans="1:6" x14ac:dyDescent="0.25">
      <c r="D109" s="41"/>
    </row>
    <row r="110" spans="1:6" x14ac:dyDescent="0.25">
      <c r="D110" s="43"/>
    </row>
    <row r="111" spans="1:6" x14ac:dyDescent="0.25">
      <c r="D111" s="42"/>
    </row>
    <row r="112" spans="1:6" x14ac:dyDescent="0.25">
      <c r="D112" s="41"/>
    </row>
    <row r="113" spans="4:4" x14ac:dyDescent="0.25">
      <c r="D113" s="41"/>
    </row>
    <row r="114" spans="4:4" x14ac:dyDescent="0.25">
      <c r="D114" s="41"/>
    </row>
    <row r="115" spans="4:4" x14ac:dyDescent="0.25">
      <c r="D115" s="42"/>
    </row>
    <row r="116" spans="4:4" x14ac:dyDescent="0.25">
      <c r="D116" s="41"/>
    </row>
    <row r="117" spans="4:4" x14ac:dyDescent="0.25">
      <c r="D117" s="41"/>
    </row>
    <row r="118" spans="4:4" x14ac:dyDescent="0.25">
      <c r="D118" s="41"/>
    </row>
    <row r="119" spans="4:4" x14ac:dyDescent="0.25">
      <c r="D119" s="41"/>
    </row>
    <row r="120" spans="4:4" x14ac:dyDescent="0.25">
      <c r="D120" s="41"/>
    </row>
    <row r="121" spans="4:4" x14ac:dyDescent="0.25">
      <c r="D121" s="41"/>
    </row>
    <row r="122" spans="4:4" x14ac:dyDescent="0.25">
      <c r="D122" s="41"/>
    </row>
    <row r="123" spans="4:4" x14ac:dyDescent="0.25">
      <c r="D123" s="41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675EE-82A0-4018-A763-1676756F90C9}">
  <dimension ref="A1:B16"/>
  <sheetViews>
    <sheetView zoomScaleNormal="100" workbookViewId="0">
      <selection activeCell="A14" sqref="A14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140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48922.69</v>
      </c>
      <c r="B9" s="18" t="s">
        <v>77</v>
      </c>
    </row>
    <row r="10" spans="1:2" ht="25.5" customHeight="1" x14ac:dyDescent="0.25">
      <c r="A10" s="2">
        <v>610</v>
      </c>
      <c r="B10" s="18" t="s">
        <v>141</v>
      </c>
    </row>
    <row r="11" spans="1:2" ht="25.5" customHeight="1" x14ac:dyDescent="0.25">
      <c r="A11" s="19">
        <v>75.16</v>
      </c>
      <c r="B11" s="18" t="s">
        <v>73</v>
      </c>
    </row>
    <row r="12" spans="1:2" ht="25.5" customHeight="1" x14ac:dyDescent="0.25">
      <c r="A12" s="19">
        <v>1131.1300000000001</v>
      </c>
      <c r="B12" s="18" t="s">
        <v>284</v>
      </c>
    </row>
    <row r="13" spans="1:2" ht="25.5" customHeight="1" x14ac:dyDescent="0.25">
      <c r="A13" s="19">
        <v>8185.31</v>
      </c>
      <c r="B13" s="18" t="s">
        <v>74</v>
      </c>
    </row>
    <row r="14" spans="1:2" ht="25.5" customHeight="1" x14ac:dyDescent="0.25">
      <c r="A14" s="19">
        <v>75</v>
      </c>
      <c r="B14" s="18" t="s">
        <v>143</v>
      </c>
    </row>
    <row r="15" spans="1:2" ht="25.5" customHeight="1" x14ac:dyDescent="0.25">
      <c r="A15" s="19">
        <v>920.79</v>
      </c>
      <c r="B15" s="18" t="s">
        <v>75</v>
      </c>
    </row>
    <row r="16" spans="1:2" ht="25.5" customHeight="1" x14ac:dyDescent="0.25">
      <c r="A16" s="16">
        <f>SUBTOTAL(9,A9:A15)</f>
        <v>59920.08</v>
      </c>
      <c r="B16" s="15" t="s">
        <v>142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AC90-BA13-4CD4-9F57-E7A8BC7E9AD1}">
  <dimension ref="A1:H102"/>
  <sheetViews>
    <sheetView showGridLines="0" topLeftCell="A19" zoomScaleNormal="100" workbookViewId="0">
      <selection activeCell="M9" sqref="M9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50</v>
      </c>
    </row>
    <row r="2" spans="1:5" ht="24" customHeight="1" x14ac:dyDescent="0.25">
      <c r="A2" s="1" t="s">
        <v>51</v>
      </c>
    </row>
    <row r="3" spans="1:5" ht="18.75" customHeight="1" x14ac:dyDescent="0.25">
      <c r="A3" s="1" t="s">
        <v>0</v>
      </c>
    </row>
    <row r="4" spans="1:5" ht="18.75" customHeight="1" x14ac:dyDescent="0.25">
      <c r="A4" s="50" t="s">
        <v>119</v>
      </c>
      <c r="B4" s="50"/>
      <c r="C4" s="50"/>
      <c r="D4" s="50"/>
      <c r="E4" s="50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5" ht="31.5" customHeight="1" x14ac:dyDescent="0.25">
      <c r="A8" s="4" t="s">
        <v>21</v>
      </c>
      <c r="B8" s="23">
        <v>29524210204</v>
      </c>
      <c r="C8" s="23" t="s">
        <v>1</v>
      </c>
      <c r="D8" s="5">
        <v>462.65</v>
      </c>
      <c r="E8" s="20" t="s">
        <v>58</v>
      </c>
    </row>
    <row r="9" spans="1:5" ht="31.5" customHeight="1" x14ac:dyDescent="0.25">
      <c r="A9" s="6" t="s">
        <v>79</v>
      </c>
      <c r="B9" s="24"/>
      <c r="C9" s="24"/>
      <c r="D9" s="7">
        <f>SUBTOTAL(9,D8:D8)</f>
        <v>462.65</v>
      </c>
      <c r="E9" s="21"/>
    </row>
    <row r="10" spans="1:5" ht="31.5" customHeight="1" x14ac:dyDescent="0.25">
      <c r="A10" s="4" t="s">
        <v>78</v>
      </c>
      <c r="B10" s="23">
        <v>58353015102</v>
      </c>
      <c r="C10" s="23" t="s">
        <v>1</v>
      </c>
      <c r="D10" s="5">
        <v>726.36</v>
      </c>
      <c r="E10" s="20" t="s">
        <v>57</v>
      </c>
    </row>
    <row r="11" spans="1:5" ht="31.5" customHeight="1" x14ac:dyDescent="0.25">
      <c r="A11" s="6" t="s">
        <v>80</v>
      </c>
      <c r="B11" s="24"/>
      <c r="C11" s="24"/>
      <c r="D11" s="7">
        <f>SUBTOTAL(9,D10)</f>
        <v>726.36</v>
      </c>
      <c r="E11" s="21"/>
    </row>
    <row r="12" spans="1:5" ht="31.5" customHeight="1" x14ac:dyDescent="0.25">
      <c r="A12" s="4" t="s">
        <v>2</v>
      </c>
      <c r="B12" s="23">
        <v>36885326631</v>
      </c>
      <c r="C12" s="23" t="s">
        <v>1</v>
      </c>
      <c r="D12" s="5">
        <v>141.25</v>
      </c>
      <c r="E12" s="20" t="s">
        <v>61</v>
      </c>
    </row>
    <row r="13" spans="1:5" ht="31.5" customHeight="1" x14ac:dyDescent="0.25">
      <c r="A13" s="6" t="s">
        <v>81</v>
      </c>
      <c r="B13" s="24"/>
      <c r="C13" s="24"/>
      <c r="D13" s="7">
        <f>SUBTOTAL(9,D12)</f>
        <v>141.25</v>
      </c>
      <c r="E13" s="21"/>
    </row>
    <row r="14" spans="1:5" ht="31.5" customHeight="1" x14ac:dyDescent="0.25">
      <c r="A14" s="4" t="s">
        <v>28</v>
      </c>
      <c r="B14" s="23">
        <v>77004047314</v>
      </c>
      <c r="C14" s="23" t="s">
        <v>1</v>
      </c>
      <c r="D14" s="5">
        <v>3425</v>
      </c>
      <c r="E14" s="20" t="s">
        <v>61</v>
      </c>
    </row>
    <row r="15" spans="1:5" ht="31.5" customHeight="1" x14ac:dyDescent="0.25">
      <c r="A15" s="6" t="s">
        <v>82</v>
      </c>
      <c r="B15" s="24"/>
      <c r="C15" s="24"/>
      <c r="D15" s="7">
        <f>SUBTOTAL(9,D14:D14)</f>
        <v>3425</v>
      </c>
      <c r="E15" s="21"/>
    </row>
    <row r="16" spans="1:5" ht="31.5" customHeight="1" x14ac:dyDescent="0.25">
      <c r="A16" s="4" t="s">
        <v>41</v>
      </c>
      <c r="B16" s="23">
        <v>79067915635</v>
      </c>
      <c r="C16" s="23" t="s">
        <v>42</v>
      </c>
      <c r="D16" s="5">
        <v>850</v>
      </c>
      <c r="E16" s="20" t="s">
        <v>62</v>
      </c>
    </row>
    <row r="17" spans="1:7" ht="31.5" customHeight="1" x14ac:dyDescent="0.25">
      <c r="A17" s="6" t="s">
        <v>83</v>
      </c>
      <c r="B17" s="24"/>
      <c r="C17" s="24"/>
      <c r="D17" s="7">
        <f>SUBTOTAL(9,D16)</f>
        <v>850</v>
      </c>
      <c r="E17" s="21"/>
    </row>
    <row r="18" spans="1:7" ht="31.5" customHeight="1" x14ac:dyDescent="0.25">
      <c r="A18" s="4" t="s">
        <v>179</v>
      </c>
      <c r="B18" s="23">
        <v>71642207963</v>
      </c>
      <c r="C18" s="23" t="s">
        <v>1</v>
      </c>
      <c r="D18" s="5">
        <v>118.45</v>
      </c>
      <c r="E18" s="20" t="s">
        <v>55</v>
      </c>
    </row>
    <row r="19" spans="1:7" ht="31.5" customHeight="1" x14ac:dyDescent="0.25">
      <c r="A19" s="6" t="s">
        <v>394</v>
      </c>
      <c r="B19" s="24"/>
      <c r="C19" s="24"/>
      <c r="D19" s="7">
        <f>SUBTOTAL(9,D18)</f>
        <v>118.45</v>
      </c>
      <c r="E19" s="21"/>
    </row>
    <row r="20" spans="1:7" ht="31.5" customHeight="1" x14ac:dyDescent="0.25">
      <c r="A20" s="4" t="s">
        <v>37</v>
      </c>
      <c r="B20" s="23">
        <v>88866511884</v>
      </c>
      <c r="C20" s="23" t="s">
        <v>1</v>
      </c>
      <c r="D20" s="5">
        <v>61.43</v>
      </c>
      <c r="E20" s="20" t="s">
        <v>63</v>
      </c>
    </row>
    <row r="21" spans="1:7" ht="31.5" customHeight="1" x14ac:dyDescent="0.25">
      <c r="A21" s="6" t="s">
        <v>84</v>
      </c>
      <c r="B21" s="24"/>
      <c r="C21" s="24"/>
      <c r="D21" s="7">
        <f>SUBTOTAL(9,D20)</f>
        <v>61.43</v>
      </c>
      <c r="E21" s="21"/>
    </row>
    <row r="22" spans="1:7" ht="31.5" customHeight="1" x14ac:dyDescent="0.25">
      <c r="A22" s="4" t="s">
        <v>7</v>
      </c>
      <c r="B22" s="23">
        <v>26187994862</v>
      </c>
      <c r="C22" s="23" t="s">
        <v>1</v>
      </c>
      <c r="D22" s="5">
        <v>397.89</v>
      </c>
      <c r="E22" s="20" t="s">
        <v>64</v>
      </c>
    </row>
    <row r="23" spans="1:7" ht="31.5" customHeight="1" x14ac:dyDescent="0.25">
      <c r="A23" s="6" t="s">
        <v>85</v>
      </c>
      <c r="B23" s="24"/>
      <c r="C23" s="24"/>
      <c r="D23" s="7">
        <f>SUBTOTAL(9,D22)</f>
        <v>397.89</v>
      </c>
      <c r="E23" s="21"/>
    </row>
    <row r="24" spans="1:7" ht="31.5" customHeight="1" x14ac:dyDescent="0.25">
      <c r="A24" s="4" t="s">
        <v>395</v>
      </c>
      <c r="B24" s="23">
        <v>69378911959</v>
      </c>
      <c r="C24" s="23" t="s">
        <v>1</v>
      </c>
      <c r="D24" s="5">
        <v>47.87</v>
      </c>
      <c r="E24" s="20" t="s">
        <v>57</v>
      </c>
    </row>
    <row r="25" spans="1:7" ht="31.5" customHeight="1" x14ac:dyDescent="0.25">
      <c r="A25" s="6" t="s">
        <v>396</v>
      </c>
      <c r="B25" s="24"/>
      <c r="C25" s="24"/>
      <c r="D25" s="7">
        <f>SUBTOTAL(9,D24:D24)</f>
        <v>47.87</v>
      </c>
      <c r="E25" s="21"/>
    </row>
    <row r="26" spans="1:7" ht="31.5" customHeight="1" x14ac:dyDescent="0.25">
      <c r="A26" s="4" t="s">
        <v>33</v>
      </c>
      <c r="B26" s="23">
        <v>22506712452</v>
      </c>
      <c r="C26" s="23" t="s">
        <v>1</v>
      </c>
      <c r="D26" s="5">
        <v>747.5</v>
      </c>
      <c r="E26" s="20" t="s">
        <v>61</v>
      </c>
    </row>
    <row r="27" spans="1:7" ht="31.5" customHeight="1" x14ac:dyDescent="0.25">
      <c r="A27" s="6" t="s">
        <v>87</v>
      </c>
      <c r="B27" s="24"/>
      <c r="C27" s="24"/>
      <c r="D27" s="7">
        <f>SUBTOTAL(9,D26)</f>
        <v>747.5</v>
      </c>
      <c r="E27" s="21"/>
    </row>
    <row r="28" spans="1:7" ht="31.5" customHeight="1" x14ac:dyDescent="0.25">
      <c r="A28" s="12" t="s">
        <v>295</v>
      </c>
      <c r="B28" s="25">
        <v>38525814508</v>
      </c>
      <c r="C28" s="25" t="s">
        <v>1</v>
      </c>
      <c r="D28" s="13">
        <v>7.9</v>
      </c>
      <c r="E28" s="22" t="s">
        <v>55</v>
      </c>
    </row>
    <row r="29" spans="1:7" ht="31.5" customHeight="1" x14ac:dyDescent="0.25">
      <c r="A29" s="6" t="s">
        <v>296</v>
      </c>
      <c r="B29" s="24"/>
      <c r="C29" s="24"/>
      <c r="D29" s="7">
        <f>SUBTOTAL(9,D28)</f>
        <v>7.9</v>
      </c>
      <c r="E29" s="21"/>
    </row>
    <row r="30" spans="1:7" ht="31.5" customHeight="1" x14ac:dyDescent="0.25">
      <c r="A30" s="4" t="s">
        <v>9</v>
      </c>
      <c r="B30" s="23">
        <v>69638067216</v>
      </c>
      <c r="C30" s="23" t="s">
        <v>10</v>
      </c>
      <c r="D30" s="5">
        <v>132.66</v>
      </c>
      <c r="E30" s="20" t="s">
        <v>56</v>
      </c>
    </row>
    <row r="31" spans="1:7" ht="31.5" customHeight="1" x14ac:dyDescent="0.25">
      <c r="A31" s="4" t="s">
        <v>9</v>
      </c>
      <c r="B31" s="23">
        <v>69638067216</v>
      </c>
      <c r="C31" s="23" t="s">
        <v>10</v>
      </c>
      <c r="D31" s="5">
        <v>15.5</v>
      </c>
      <c r="E31" s="20" t="s">
        <v>55</v>
      </c>
      <c r="G31" s="14"/>
    </row>
    <row r="32" spans="1:7" ht="31.5" customHeight="1" x14ac:dyDescent="0.25">
      <c r="A32" s="6" t="s">
        <v>88</v>
      </c>
      <c r="B32" s="24"/>
      <c r="C32" s="24"/>
      <c r="D32" s="7">
        <f>SUBTOTAL(9,D30:D31)</f>
        <v>148.16</v>
      </c>
      <c r="E32" s="21"/>
    </row>
    <row r="33" spans="1:5" ht="31.5" customHeight="1" x14ac:dyDescent="0.25">
      <c r="A33" s="4" t="s">
        <v>4</v>
      </c>
      <c r="B33" s="23">
        <v>85821130368</v>
      </c>
      <c r="C33" s="23" t="s">
        <v>1</v>
      </c>
      <c r="D33" s="5">
        <v>16.18</v>
      </c>
      <c r="E33" s="20" t="s">
        <v>66</v>
      </c>
    </row>
    <row r="34" spans="1:5" ht="31.5" customHeight="1" x14ac:dyDescent="0.25">
      <c r="A34" s="4" t="s">
        <v>4</v>
      </c>
      <c r="B34" s="23">
        <v>85821130368</v>
      </c>
      <c r="C34" s="23" t="s">
        <v>1</v>
      </c>
      <c r="D34" s="5">
        <v>2.41</v>
      </c>
      <c r="E34" s="20" t="s">
        <v>62</v>
      </c>
    </row>
    <row r="35" spans="1:5" ht="31.5" customHeight="1" x14ac:dyDescent="0.25">
      <c r="A35" s="6" t="s">
        <v>89</v>
      </c>
      <c r="B35" s="24"/>
      <c r="C35" s="24"/>
      <c r="D35" s="7">
        <f>SUBTOTAL(9,D33:D34)</f>
        <v>18.59</v>
      </c>
      <c r="E35" s="21"/>
    </row>
    <row r="36" spans="1:5" ht="31.5" customHeight="1" x14ac:dyDescent="0.25">
      <c r="A36" s="4" t="s">
        <v>43</v>
      </c>
      <c r="B36" s="26" t="s">
        <v>52</v>
      </c>
      <c r="C36" s="23" t="s">
        <v>0</v>
      </c>
      <c r="D36" s="5">
        <v>487.5</v>
      </c>
      <c r="E36" s="20" t="s">
        <v>62</v>
      </c>
    </row>
    <row r="37" spans="1:5" ht="31.5" customHeight="1" x14ac:dyDescent="0.25">
      <c r="A37" s="6" t="s">
        <v>90</v>
      </c>
      <c r="B37" s="27"/>
      <c r="C37" s="24"/>
      <c r="D37" s="7">
        <f>SUBTOTAL(9,D36)</f>
        <v>487.5</v>
      </c>
      <c r="E37" s="21"/>
    </row>
    <row r="38" spans="1:5" ht="31.5" customHeight="1" x14ac:dyDescent="0.25">
      <c r="A38" s="4" t="s">
        <v>5</v>
      </c>
      <c r="B38" s="23">
        <v>61817894937</v>
      </c>
      <c r="C38" s="23" t="s">
        <v>1</v>
      </c>
      <c r="D38" s="5">
        <v>475.5</v>
      </c>
      <c r="E38" s="20" t="s">
        <v>60</v>
      </c>
    </row>
    <row r="39" spans="1:5" ht="31.5" customHeight="1" x14ac:dyDescent="0.25">
      <c r="A39" s="6" t="s">
        <v>91</v>
      </c>
      <c r="B39" s="24"/>
      <c r="C39" s="24"/>
      <c r="D39" s="7">
        <f>SUBTOTAL(9,D38)</f>
        <v>475.5</v>
      </c>
      <c r="E39" s="21"/>
    </row>
    <row r="40" spans="1:5" ht="31.5" customHeight="1" x14ac:dyDescent="0.25">
      <c r="A40" s="4" t="s">
        <v>32</v>
      </c>
      <c r="B40" s="23">
        <v>74364571096</v>
      </c>
      <c r="C40" s="23" t="s">
        <v>1</v>
      </c>
      <c r="D40" s="5">
        <v>795.85</v>
      </c>
      <c r="E40" s="20" t="s">
        <v>54</v>
      </c>
    </row>
    <row r="41" spans="1:5" ht="31.5" customHeight="1" x14ac:dyDescent="0.25">
      <c r="A41" s="6" t="s">
        <v>92</v>
      </c>
      <c r="B41" s="24"/>
      <c r="C41" s="24"/>
      <c r="D41" s="7">
        <f>SUBTOTAL(9,D40)</f>
        <v>795.85</v>
      </c>
      <c r="E41" s="21"/>
    </row>
    <row r="42" spans="1:5" ht="31.5" customHeight="1" x14ac:dyDescent="0.25">
      <c r="A42" s="4" t="s">
        <v>31</v>
      </c>
      <c r="B42" s="23">
        <v>63073332379</v>
      </c>
      <c r="C42" s="23" t="s">
        <v>1</v>
      </c>
      <c r="D42" s="5">
        <v>764.83</v>
      </c>
      <c r="E42" s="20" t="s">
        <v>54</v>
      </c>
    </row>
    <row r="43" spans="1:5" ht="31.5" customHeight="1" x14ac:dyDescent="0.25">
      <c r="A43" s="6" t="s">
        <v>93</v>
      </c>
      <c r="B43" s="24"/>
      <c r="C43" s="24"/>
      <c r="D43" s="7">
        <f>SUBTOTAL(9,D42)</f>
        <v>764.83</v>
      </c>
      <c r="E43" s="21"/>
    </row>
    <row r="44" spans="1:5" ht="31.5" customHeight="1" x14ac:dyDescent="0.25">
      <c r="A44" s="4" t="s">
        <v>26</v>
      </c>
      <c r="B44" s="23">
        <v>87311810356</v>
      </c>
      <c r="C44" s="23" t="s">
        <v>27</v>
      </c>
      <c r="D44" s="5">
        <v>15.08</v>
      </c>
      <c r="E44" s="20" t="s">
        <v>58</v>
      </c>
    </row>
    <row r="45" spans="1:5" ht="31.5" customHeight="1" x14ac:dyDescent="0.25">
      <c r="A45" s="6" t="s">
        <v>94</v>
      </c>
      <c r="B45" s="24"/>
      <c r="C45" s="24"/>
      <c r="D45" s="7">
        <f>SUBTOTAL(9,D44)</f>
        <v>15.08</v>
      </c>
      <c r="E45" s="21"/>
    </row>
    <row r="46" spans="1:5" ht="31.5" customHeight="1" x14ac:dyDescent="0.25">
      <c r="A46" s="4" t="s">
        <v>19</v>
      </c>
      <c r="B46" s="23">
        <v>8649227584</v>
      </c>
      <c r="C46" s="23" t="s">
        <v>1</v>
      </c>
      <c r="D46" s="5">
        <v>530.89</v>
      </c>
      <c r="E46" s="20" t="s">
        <v>61</v>
      </c>
    </row>
    <row r="47" spans="1:5" ht="31.5" customHeight="1" x14ac:dyDescent="0.25">
      <c r="A47" s="6" t="s">
        <v>95</v>
      </c>
      <c r="B47" s="24"/>
      <c r="C47" s="24"/>
      <c r="D47" s="7">
        <f>SUBTOTAL(9,D46)</f>
        <v>530.89</v>
      </c>
      <c r="E47" s="21"/>
    </row>
    <row r="48" spans="1:5" ht="31.5" customHeight="1" x14ac:dyDescent="0.25">
      <c r="A48" s="4" t="s">
        <v>39</v>
      </c>
      <c r="B48" s="23">
        <v>81793146560</v>
      </c>
      <c r="C48" s="23" t="s">
        <v>1</v>
      </c>
      <c r="D48" s="5">
        <v>47.01</v>
      </c>
      <c r="E48" s="20" t="s">
        <v>58</v>
      </c>
    </row>
    <row r="49" spans="1:5" ht="31.5" customHeight="1" x14ac:dyDescent="0.25">
      <c r="A49" s="6" t="s">
        <v>96</v>
      </c>
      <c r="B49" s="24"/>
      <c r="C49" s="24"/>
      <c r="D49" s="7">
        <f>SUBTOTAL(9,D48)</f>
        <v>47.01</v>
      </c>
      <c r="E49" s="21"/>
    </row>
    <row r="50" spans="1:5" ht="31.5" customHeight="1" x14ac:dyDescent="0.25">
      <c r="A50" s="4" t="s">
        <v>18</v>
      </c>
      <c r="B50" s="23">
        <v>34202025084</v>
      </c>
      <c r="C50" s="23" t="s">
        <v>1</v>
      </c>
      <c r="D50" s="5">
        <v>40</v>
      </c>
      <c r="E50" s="20" t="s">
        <v>63</v>
      </c>
    </row>
    <row r="51" spans="1:5" ht="31.5" customHeight="1" x14ac:dyDescent="0.25">
      <c r="A51" s="6" t="s">
        <v>97</v>
      </c>
      <c r="B51" s="24"/>
      <c r="C51" s="24"/>
      <c r="D51" s="7">
        <f>SUBTOTAL(9,D50)</f>
        <v>40</v>
      </c>
      <c r="E51" s="21"/>
    </row>
    <row r="52" spans="1:5" ht="31.5" customHeight="1" x14ac:dyDescent="0.25">
      <c r="A52" s="4" t="s">
        <v>98</v>
      </c>
      <c r="B52" s="23">
        <v>80572192786</v>
      </c>
      <c r="C52" s="23" t="s">
        <v>1</v>
      </c>
      <c r="D52" s="5">
        <v>160.06</v>
      </c>
      <c r="E52" s="20" t="s">
        <v>53</v>
      </c>
    </row>
    <row r="53" spans="1:5" ht="31.5" customHeight="1" x14ac:dyDescent="0.25">
      <c r="A53" s="6" t="s">
        <v>99</v>
      </c>
      <c r="B53" s="24"/>
      <c r="C53" s="24"/>
      <c r="D53" s="7">
        <f>SUBTOTAL(9,D52)</f>
        <v>160.06</v>
      </c>
      <c r="E53" s="21"/>
    </row>
    <row r="54" spans="1:5" ht="31.5" customHeight="1" x14ac:dyDescent="0.25">
      <c r="A54" s="4" t="s">
        <v>414</v>
      </c>
      <c r="B54" s="23">
        <v>18082611073</v>
      </c>
      <c r="C54" s="23" t="s">
        <v>6</v>
      </c>
      <c r="D54" s="5">
        <v>465</v>
      </c>
      <c r="E54" s="20" t="s">
        <v>65</v>
      </c>
    </row>
    <row r="55" spans="1:5" ht="31.5" customHeight="1" x14ac:dyDescent="0.25">
      <c r="A55" s="6" t="s">
        <v>415</v>
      </c>
      <c r="B55" s="24"/>
      <c r="C55" s="24"/>
      <c r="D55" s="7">
        <f>SUBTOTAL(9,D54)</f>
        <v>465</v>
      </c>
      <c r="E55" s="21"/>
    </row>
    <row r="56" spans="1:5" ht="31.5" customHeight="1" x14ac:dyDescent="0.25">
      <c r="A56" s="4" t="s">
        <v>314</v>
      </c>
      <c r="B56" s="23">
        <v>85934202990</v>
      </c>
      <c r="C56" s="23" t="s">
        <v>1</v>
      </c>
      <c r="D56" s="5">
        <v>100</v>
      </c>
      <c r="E56" s="20" t="s">
        <v>62</v>
      </c>
    </row>
    <row r="57" spans="1:5" ht="31.5" customHeight="1" x14ac:dyDescent="0.25">
      <c r="A57" s="6" t="s">
        <v>336</v>
      </c>
      <c r="B57" s="24"/>
      <c r="C57" s="24"/>
      <c r="D57" s="7">
        <f>SUBTOTAL(9,D56)</f>
        <v>100</v>
      </c>
      <c r="E57" s="21"/>
    </row>
    <row r="58" spans="1:5" ht="31.5" customHeight="1" x14ac:dyDescent="0.25">
      <c r="A58" s="4" t="s">
        <v>40</v>
      </c>
      <c r="B58" s="23">
        <v>31423347851</v>
      </c>
      <c r="C58" s="23" t="s">
        <v>1</v>
      </c>
      <c r="D58" s="5">
        <v>440</v>
      </c>
      <c r="E58" s="20" t="s">
        <v>63</v>
      </c>
    </row>
    <row r="59" spans="1:5" ht="31.5" customHeight="1" x14ac:dyDescent="0.25">
      <c r="A59" s="6" t="s">
        <v>100</v>
      </c>
      <c r="B59" s="24"/>
      <c r="C59" s="24"/>
      <c r="D59" s="7">
        <f>SUBTOTAL(9,D58)</f>
        <v>440</v>
      </c>
      <c r="E59" s="21"/>
    </row>
    <row r="60" spans="1:5" ht="31.5" customHeight="1" x14ac:dyDescent="0.25">
      <c r="A60" s="4" t="s">
        <v>22</v>
      </c>
      <c r="B60" s="23">
        <v>45552012966</v>
      </c>
      <c r="C60" s="23" t="s">
        <v>23</v>
      </c>
      <c r="D60" s="5">
        <v>19.21</v>
      </c>
      <c r="E60" s="20" t="s">
        <v>59</v>
      </c>
    </row>
    <row r="61" spans="1:5" ht="31.5" customHeight="1" x14ac:dyDescent="0.25">
      <c r="A61" s="6" t="s">
        <v>101</v>
      </c>
      <c r="B61" s="24"/>
      <c r="C61" s="24"/>
      <c r="D61" s="7">
        <f>SUBTOTAL(9,D60)</f>
        <v>19.21</v>
      </c>
      <c r="E61" s="21"/>
    </row>
    <row r="62" spans="1:5" ht="31.5" customHeight="1" x14ac:dyDescent="0.25">
      <c r="A62" s="4" t="s">
        <v>34</v>
      </c>
      <c r="B62" s="23"/>
      <c r="C62" s="23" t="s">
        <v>35</v>
      </c>
      <c r="D62" s="5">
        <v>500</v>
      </c>
      <c r="E62" s="20" t="s">
        <v>69</v>
      </c>
    </row>
    <row r="63" spans="1:5" ht="31.5" customHeight="1" x14ac:dyDescent="0.25">
      <c r="A63" s="6" t="s">
        <v>102</v>
      </c>
      <c r="B63" s="24"/>
      <c r="C63" s="24"/>
      <c r="D63" s="7">
        <f>SUBTOTAL(9,D62)</f>
        <v>500</v>
      </c>
      <c r="E63" s="21"/>
    </row>
    <row r="64" spans="1:5" ht="31.5" customHeight="1" x14ac:dyDescent="0.25">
      <c r="A64" s="4" t="s">
        <v>11</v>
      </c>
      <c r="B64" s="23">
        <v>12856557744</v>
      </c>
      <c r="C64" s="23" t="s">
        <v>1</v>
      </c>
      <c r="D64" s="5">
        <v>49.51</v>
      </c>
      <c r="E64" s="20" t="s">
        <v>68</v>
      </c>
    </row>
    <row r="65" spans="1:5" ht="31.5" customHeight="1" x14ac:dyDescent="0.25">
      <c r="A65" s="6" t="s">
        <v>103</v>
      </c>
      <c r="B65" s="24"/>
      <c r="C65" s="24"/>
      <c r="D65" s="7">
        <f>SUBTOTAL(9,D64)</f>
        <v>49.51</v>
      </c>
      <c r="E65" s="21"/>
    </row>
    <row r="66" spans="1:5" ht="31.5" customHeight="1" x14ac:dyDescent="0.25">
      <c r="A66" s="4" t="s">
        <v>25</v>
      </c>
      <c r="B66" s="23">
        <v>57560191883</v>
      </c>
      <c r="C66" s="23" t="s">
        <v>1</v>
      </c>
      <c r="D66" s="5">
        <v>391.9</v>
      </c>
      <c r="E66" s="20" t="s">
        <v>57</v>
      </c>
    </row>
    <row r="67" spans="1:5" ht="31.5" customHeight="1" x14ac:dyDescent="0.25">
      <c r="A67" s="6" t="s">
        <v>104</v>
      </c>
      <c r="B67" s="24"/>
      <c r="C67" s="24"/>
      <c r="D67" s="7">
        <f>SUBTOTAL(9,D66:D66)</f>
        <v>391.9</v>
      </c>
      <c r="E67" s="21"/>
    </row>
    <row r="68" spans="1:5" ht="31.5" customHeight="1" x14ac:dyDescent="0.25">
      <c r="A68" s="4" t="s">
        <v>17</v>
      </c>
      <c r="B68" s="23"/>
      <c r="C68" s="23" t="s">
        <v>72</v>
      </c>
      <c r="D68" s="5">
        <v>10000</v>
      </c>
      <c r="E68" s="20" t="s">
        <v>69</v>
      </c>
    </row>
    <row r="69" spans="1:5" ht="31.5" customHeight="1" x14ac:dyDescent="0.25">
      <c r="A69" s="6" t="s">
        <v>105</v>
      </c>
      <c r="B69" s="24"/>
      <c r="C69" s="24"/>
      <c r="D69" s="7">
        <f>SUBTOTAL(9,D68)</f>
        <v>10000</v>
      </c>
      <c r="E69" s="21"/>
    </row>
    <row r="70" spans="1:5" ht="31.5" customHeight="1" x14ac:dyDescent="0.25">
      <c r="A70" s="4" t="s">
        <v>29</v>
      </c>
      <c r="B70" s="23">
        <v>49483564012</v>
      </c>
      <c r="C70" s="23" t="s">
        <v>30</v>
      </c>
      <c r="D70" s="5">
        <v>144.33000000000001</v>
      </c>
      <c r="E70" s="20" t="s">
        <v>54</v>
      </c>
    </row>
    <row r="71" spans="1:5" ht="31.5" customHeight="1" x14ac:dyDescent="0.25">
      <c r="A71" s="6" t="s">
        <v>106</v>
      </c>
      <c r="B71" s="24"/>
      <c r="C71" s="24"/>
      <c r="D71" s="7">
        <f>SUBTOTAL(9,D70)</f>
        <v>144.33000000000001</v>
      </c>
      <c r="E71" s="21"/>
    </row>
    <row r="72" spans="1:5" ht="31.5" customHeight="1" x14ac:dyDescent="0.25">
      <c r="A72" s="4" t="s">
        <v>44</v>
      </c>
      <c r="B72" s="23">
        <v>75550985023</v>
      </c>
      <c r="C72" s="23" t="s">
        <v>45</v>
      </c>
      <c r="D72" s="5">
        <v>132.1</v>
      </c>
      <c r="E72" s="20" t="s">
        <v>54</v>
      </c>
    </row>
    <row r="73" spans="1:5" ht="31.5" customHeight="1" x14ac:dyDescent="0.25">
      <c r="A73" s="6" t="s">
        <v>345</v>
      </c>
      <c r="B73" s="24"/>
      <c r="C73" s="24"/>
      <c r="D73" s="7">
        <f>SUBTOTAL(9,D72)</f>
        <v>132.1</v>
      </c>
      <c r="E73" s="21"/>
    </row>
    <row r="74" spans="1:5" ht="31.5" customHeight="1" x14ac:dyDescent="0.25">
      <c r="A74" s="4" t="s">
        <v>20</v>
      </c>
      <c r="B74" s="23">
        <v>83166686606</v>
      </c>
      <c r="C74" s="23" t="s">
        <v>1</v>
      </c>
      <c r="D74" s="5">
        <v>2322.65</v>
      </c>
      <c r="E74" s="20" t="s">
        <v>61</v>
      </c>
    </row>
    <row r="75" spans="1:5" ht="31.5" customHeight="1" x14ac:dyDescent="0.25">
      <c r="A75" s="6" t="s">
        <v>108</v>
      </c>
      <c r="B75" s="24"/>
      <c r="C75" s="24"/>
      <c r="D75" s="7">
        <f>SUBTOTAL(9,D74)</f>
        <v>2322.65</v>
      </c>
      <c r="E75" s="21"/>
    </row>
    <row r="76" spans="1:5" ht="31.5" customHeight="1" x14ac:dyDescent="0.25">
      <c r="A76" s="12" t="s">
        <v>109</v>
      </c>
      <c r="B76" s="25">
        <v>2535697732</v>
      </c>
      <c r="C76" s="25" t="s">
        <v>1</v>
      </c>
      <c r="D76" s="13">
        <v>104.4</v>
      </c>
      <c r="E76" s="22" t="s">
        <v>70</v>
      </c>
    </row>
    <row r="77" spans="1:5" ht="31.5" customHeight="1" x14ac:dyDescent="0.25">
      <c r="A77" s="6" t="s">
        <v>110</v>
      </c>
      <c r="B77" s="24"/>
      <c r="C77" s="24"/>
      <c r="D77" s="7">
        <f>SUBTOTAL(9,D76)</f>
        <v>104.4</v>
      </c>
      <c r="E77" s="21"/>
    </row>
    <row r="78" spans="1:5" ht="31.5" customHeight="1" x14ac:dyDescent="0.25">
      <c r="A78" s="4" t="s">
        <v>14</v>
      </c>
      <c r="B78" s="23">
        <v>86757663498</v>
      </c>
      <c r="C78" s="23" t="s">
        <v>6</v>
      </c>
      <c r="D78" s="5">
        <v>31106.91</v>
      </c>
      <c r="E78" s="20" t="s">
        <v>61</v>
      </c>
    </row>
    <row r="79" spans="1:5" ht="31.5" customHeight="1" x14ac:dyDescent="0.25">
      <c r="A79" s="6" t="s">
        <v>111</v>
      </c>
      <c r="B79" s="24"/>
      <c r="C79" s="24"/>
      <c r="D79" s="7">
        <f>SUBTOTAL(9,D78)</f>
        <v>31106.91</v>
      </c>
      <c r="E79" s="21"/>
    </row>
    <row r="80" spans="1:5" ht="31.5" customHeight="1" x14ac:dyDescent="0.25">
      <c r="A80" s="4" t="s">
        <v>12</v>
      </c>
      <c r="B80" s="23">
        <v>55509707625</v>
      </c>
      <c r="C80" s="23" t="s">
        <v>13</v>
      </c>
      <c r="D80" s="5">
        <v>410159.99</v>
      </c>
      <c r="E80" s="20" t="s">
        <v>67</v>
      </c>
    </row>
    <row r="81" spans="1:8" ht="31.5" customHeight="1" x14ac:dyDescent="0.25">
      <c r="A81" s="6" t="s">
        <v>112</v>
      </c>
      <c r="B81" s="24"/>
      <c r="C81" s="24"/>
      <c r="D81" s="7">
        <f>SUBTOTAL(9,D80)</f>
        <v>410159.99</v>
      </c>
      <c r="E81" s="21"/>
    </row>
    <row r="82" spans="1:8" ht="31.5" customHeight="1" x14ac:dyDescent="0.25">
      <c r="A82" s="4" t="s">
        <v>15</v>
      </c>
      <c r="B82" s="23">
        <v>99947212783</v>
      </c>
      <c r="C82" s="23" t="s">
        <v>16</v>
      </c>
      <c r="D82" s="5">
        <v>91</v>
      </c>
      <c r="E82" s="20" t="s">
        <v>53</v>
      </c>
    </row>
    <row r="83" spans="1:8" ht="31.5" customHeight="1" x14ac:dyDescent="0.25">
      <c r="A83" s="6" t="s">
        <v>113</v>
      </c>
      <c r="B83" s="24"/>
      <c r="C83" s="24"/>
      <c r="D83" s="7">
        <f>SUBTOTAL(9,D82)</f>
        <v>91</v>
      </c>
      <c r="E83" s="21"/>
    </row>
    <row r="84" spans="1:8" ht="31.5" customHeight="1" x14ac:dyDescent="0.25">
      <c r="A84" s="4" t="s">
        <v>36</v>
      </c>
      <c r="B84" s="23">
        <v>82812328597</v>
      </c>
      <c r="C84" s="23" t="s">
        <v>1</v>
      </c>
      <c r="D84" s="5">
        <v>16321.5</v>
      </c>
      <c r="E84" s="20" t="s">
        <v>63</v>
      </c>
      <c r="H84" s="14"/>
    </row>
    <row r="85" spans="1:8" ht="31.5" customHeight="1" x14ac:dyDescent="0.25">
      <c r="A85" s="6" t="s">
        <v>114</v>
      </c>
      <c r="B85" s="24"/>
      <c r="C85" s="24"/>
      <c r="D85" s="7">
        <f>SUBTOTAL(9,D84:D84)</f>
        <v>16321.5</v>
      </c>
      <c r="E85" s="21"/>
    </row>
    <row r="86" spans="1:8" ht="31.5" customHeight="1" x14ac:dyDescent="0.25">
      <c r="A86" s="4" t="s">
        <v>24</v>
      </c>
      <c r="B86" s="23">
        <v>17148988537</v>
      </c>
      <c r="C86" s="23" t="s">
        <v>1</v>
      </c>
      <c r="D86" s="5">
        <v>1041.31</v>
      </c>
      <c r="E86" s="20" t="s">
        <v>57</v>
      </c>
    </row>
    <row r="87" spans="1:8" ht="31.5" customHeight="1" x14ac:dyDescent="0.25">
      <c r="A87" s="6" t="s">
        <v>115</v>
      </c>
      <c r="B87" s="24"/>
      <c r="C87" s="24"/>
      <c r="D87" s="7">
        <f>SUBTOTAL(9,D86)</f>
        <v>1041.31</v>
      </c>
      <c r="E87" s="21"/>
    </row>
    <row r="88" spans="1:8" ht="31.5" customHeight="1" x14ac:dyDescent="0.25">
      <c r="A88" s="4" t="s">
        <v>3</v>
      </c>
      <c r="B88" s="23">
        <v>83416546499</v>
      </c>
      <c r="C88" s="23" t="s">
        <v>1</v>
      </c>
      <c r="D88" s="5">
        <v>313.64</v>
      </c>
      <c r="E88" s="20" t="s">
        <v>59</v>
      </c>
    </row>
    <row r="89" spans="1:8" ht="31.5" customHeight="1" x14ac:dyDescent="0.25">
      <c r="A89" s="6" t="s">
        <v>116</v>
      </c>
      <c r="B89" s="24"/>
      <c r="C89" s="24"/>
      <c r="D89" s="7">
        <f>SUBTOTAL(9,D88:D88)</f>
        <v>313.64</v>
      </c>
      <c r="E89" s="21"/>
    </row>
    <row r="90" spans="1:8" ht="31.5" customHeight="1" x14ac:dyDescent="0.25">
      <c r="A90" s="4" t="s">
        <v>38</v>
      </c>
      <c r="B90" s="23">
        <v>82031999604</v>
      </c>
      <c r="C90" s="23" t="s">
        <v>1</v>
      </c>
      <c r="D90" s="5">
        <v>415.22</v>
      </c>
      <c r="E90" s="20" t="s">
        <v>53</v>
      </c>
      <c r="G90" s="14"/>
    </row>
    <row r="91" spans="1:8" ht="31.5" customHeight="1" x14ac:dyDescent="0.25">
      <c r="A91" s="6" t="s">
        <v>117</v>
      </c>
      <c r="B91" s="24"/>
      <c r="C91" s="24"/>
      <c r="D91" s="7">
        <f>SUBTOTAL(9,D90)</f>
        <v>415.22</v>
      </c>
      <c r="E91" s="21"/>
    </row>
    <row r="92" spans="1:8" ht="31.5" customHeight="1" x14ac:dyDescent="0.25">
      <c r="A92" s="4" t="s">
        <v>8</v>
      </c>
      <c r="B92" s="23">
        <v>85584865987</v>
      </c>
      <c r="C92" s="23" t="s">
        <v>1</v>
      </c>
      <c r="D92" s="5">
        <v>11.98</v>
      </c>
      <c r="E92" s="20" t="s">
        <v>59</v>
      </c>
    </row>
    <row r="93" spans="1:8" ht="31.5" customHeight="1" x14ac:dyDescent="0.25">
      <c r="A93" s="6" t="s">
        <v>118</v>
      </c>
      <c r="B93" s="8"/>
      <c r="C93" s="8"/>
      <c r="D93" s="7">
        <f>SUBTOTAL(9,D92)</f>
        <v>11.98</v>
      </c>
      <c r="E93" s="21"/>
    </row>
    <row r="94" spans="1:8" x14ac:dyDescent="0.25">
      <c r="A94" s="6"/>
      <c r="B94" s="8"/>
      <c r="C94" s="8"/>
      <c r="D94" s="7"/>
      <c r="E94" s="8"/>
    </row>
    <row r="95" spans="1:8" s="11" customFormat="1" ht="14.25" customHeight="1" x14ac:dyDescent="0.25">
      <c r="A95" s="9" t="s">
        <v>86</v>
      </c>
      <c r="B95" s="9"/>
      <c r="C95" s="9"/>
      <c r="D95" s="10">
        <f>SUBTOTAL(9,D8:D93)</f>
        <v>484600.42</v>
      </c>
      <c r="E95" s="9"/>
    </row>
    <row r="98" spans="4:4" x14ac:dyDescent="0.25">
      <c r="D98" s="14"/>
    </row>
    <row r="102" spans="4:4" x14ac:dyDescent="0.25">
      <c r="D102" s="14"/>
    </row>
  </sheetData>
  <sortState ref="A8:E93">
    <sortCondition ref="A8"/>
  </sortState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6FD-1082-43A3-ABF7-F33E6F556CD3}">
  <dimension ref="A1:B13"/>
  <sheetViews>
    <sheetView zoomScaleNormal="100" workbookViewId="0">
      <selection activeCell="C20" sqref="C20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120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47940.04</v>
      </c>
      <c r="B9" s="18" t="s">
        <v>77</v>
      </c>
    </row>
    <row r="10" spans="1:2" ht="25.5" customHeight="1" x14ac:dyDescent="0.25">
      <c r="A10" s="19">
        <v>25.72</v>
      </c>
      <c r="B10" s="18" t="s">
        <v>73</v>
      </c>
    </row>
    <row r="11" spans="1:2" ht="25.5" customHeight="1" x14ac:dyDescent="0.25">
      <c r="A11" s="19">
        <v>7914.35</v>
      </c>
      <c r="B11" s="18" t="s">
        <v>74</v>
      </c>
    </row>
    <row r="12" spans="1:2" ht="25.5" customHeight="1" x14ac:dyDescent="0.25">
      <c r="A12" s="19">
        <v>1516.27</v>
      </c>
      <c r="B12" s="18" t="s">
        <v>75</v>
      </c>
    </row>
    <row r="13" spans="1:2" ht="25.5" customHeight="1" x14ac:dyDescent="0.25">
      <c r="A13" s="16">
        <f>SUBTOTAL(9,A9:A12)</f>
        <v>57396.38</v>
      </c>
      <c r="B13" s="15" t="s">
        <v>76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F97A-054D-4880-8836-B741576CBB04}">
  <dimension ref="A1:K133"/>
  <sheetViews>
    <sheetView showGridLines="0" zoomScaleNormal="100" workbookViewId="0">
      <selection activeCell="A7" sqref="A7:XFD7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50" t="s">
        <v>502</v>
      </c>
      <c r="B4" s="50"/>
      <c r="C4" s="50"/>
      <c r="D4" s="50"/>
      <c r="E4" s="50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466.96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SUBTOTAL(9,D8)</f>
        <v>466.96</v>
      </c>
      <c r="E9" s="21"/>
    </row>
    <row r="10" spans="1:6" ht="31.5" customHeight="1" x14ac:dyDescent="0.25">
      <c r="A10" s="28" t="s">
        <v>267</v>
      </c>
      <c r="B10" s="29">
        <v>30532290707</v>
      </c>
      <c r="C10" s="29" t="s">
        <v>6</v>
      </c>
      <c r="D10" s="30">
        <v>150</v>
      </c>
      <c r="E10" s="31" t="s">
        <v>204</v>
      </c>
    </row>
    <row r="11" spans="1:6" ht="31.5" customHeight="1" x14ac:dyDescent="0.25">
      <c r="A11" s="28" t="s">
        <v>267</v>
      </c>
      <c r="B11" s="29">
        <v>30532290707</v>
      </c>
      <c r="C11" s="29" t="s">
        <v>6</v>
      </c>
      <c r="D11" s="30">
        <v>112.5</v>
      </c>
      <c r="E11" s="31" t="s">
        <v>136</v>
      </c>
    </row>
    <row r="12" spans="1:6" ht="31.5" customHeight="1" x14ac:dyDescent="0.25">
      <c r="A12" s="6" t="s">
        <v>294</v>
      </c>
      <c r="B12" s="24"/>
      <c r="C12" s="24"/>
      <c r="D12" s="7">
        <f>SUBTOTAL(9,D10,D11)</f>
        <v>262.5</v>
      </c>
      <c r="E12" s="21"/>
    </row>
    <row r="13" spans="1:6" ht="31.5" customHeight="1" x14ac:dyDescent="0.25">
      <c r="A13" s="28" t="s">
        <v>78</v>
      </c>
      <c r="B13" s="29">
        <v>58353015102</v>
      </c>
      <c r="C13" s="29" t="s">
        <v>1</v>
      </c>
      <c r="D13" s="30">
        <v>747.85</v>
      </c>
      <c r="E13" s="31" t="s">
        <v>183</v>
      </c>
    </row>
    <row r="14" spans="1:6" ht="31.5" customHeight="1" x14ac:dyDescent="0.25">
      <c r="A14" s="6" t="s">
        <v>297</v>
      </c>
      <c r="B14" s="24"/>
      <c r="C14" s="24"/>
      <c r="D14" s="7">
        <f>SUBTOTAL(9,D13)</f>
        <v>747.85</v>
      </c>
      <c r="E14" s="21"/>
    </row>
    <row r="15" spans="1:6" ht="31.5" customHeight="1" x14ac:dyDescent="0.25">
      <c r="A15" s="4" t="s">
        <v>2</v>
      </c>
      <c r="B15" s="23">
        <v>36885326631</v>
      </c>
      <c r="C15" s="23" t="s">
        <v>1</v>
      </c>
      <c r="D15" s="5">
        <v>166.25</v>
      </c>
      <c r="E15" s="20" t="s">
        <v>61</v>
      </c>
      <c r="F15" s="32"/>
    </row>
    <row r="16" spans="1:6" ht="31.5" customHeight="1" x14ac:dyDescent="0.25">
      <c r="A16" s="6" t="s">
        <v>81</v>
      </c>
      <c r="B16" s="24"/>
      <c r="C16" s="24"/>
      <c r="D16" s="7">
        <f>SUBTOTAL(9,D15)</f>
        <v>166.25</v>
      </c>
      <c r="E16" s="21"/>
    </row>
    <row r="17" spans="1:11" ht="31.5" customHeight="1" x14ac:dyDescent="0.25">
      <c r="A17" s="4" t="s">
        <v>41</v>
      </c>
      <c r="B17" s="23">
        <v>79067915635</v>
      </c>
      <c r="C17" s="23" t="s">
        <v>42</v>
      </c>
      <c r="D17" s="5">
        <v>930</v>
      </c>
      <c r="E17" s="20" t="s">
        <v>62</v>
      </c>
    </row>
    <row r="18" spans="1:11" ht="31.5" customHeight="1" x14ac:dyDescent="0.25">
      <c r="A18" s="4" t="s">
        <v>41</v>
      </c>
      <c r="B18" s="23">
        <v>79067915635</v>
      </c>
      <c r="C18" s="23" t="s">
        <v>42</v>
      </c>
      <c r="D18" s="5">
        <v>8250</v>
      </c>
      <c r="E18" s="20" t="s">
        <v>62</v>
      </c>
    </row>
    <row r="19" spans="1:11" ht="31.5" customHeight="1" x14ac:dyDescent="0.25">
      <c r="A19" s="6" t="s">
        <v>83</v>
      </c>
      <c r="B19" s="24"/>
      <c r="C19" s="24"/>
      <c r="D19" s="7">
        <f>SUBTOTAL(9,D17,D18)</f>
        <v>9180</v>
      </c>
      <c r="E19" s="21"/>
    </row>
    <row r="20" spans="1:11" ht="31.5" customHeight="1" x14ac:dyDescent="0.25">
      <c r="A20" s="28" t="s">
        <v>506</v>
      </c>
      <c r="B20" s="29">
        <v>14406266414</v>
      </c>
      <c r="C20" s="29" t="s">
        <v>1</v>
      </c>
      <c r="D20" s="30">
        <v>330</v>
      </c>
      <c r="E20" s="31" t="s">
        <v>163</v>
      </c>
    </row>
    <row r="21" spans="1:11" ht="31.5" customHeight="1" x14ac:dyDescent="0.25">
      <c r="A21" s="28" t="s">
        <v>506</v>
      </c>
      <c r="B21" s="29">
        <v>14406266414</v>
      </c>
      <c r="C21" s="29" t="s">
        <v>1</v>
      </c>
      <c r="D21" s="30">
        <v>150</v>
      </c>
      <c r="E21" s="31" t="s">
        <v>185</v>
      </c>
    </row>
    <row r="22" spans="1:11" ht="31.5" customHeight="1" x14ac:dyDescent="0.25">
      <c r="A22" s="6" t="s">
        <v>507</v>
      </c>
      <c r="B22" s="24"/>
      <c r="C22" s="24"/>
      <c r="D22" s="7">
        <f>SUBTOTAL(9,D20,D21)</f>
        <v>480</v>
      </c>
      <c r="E22" s="21"/>
    </row>
    <row r="23" spans="1:11" ht="31.5" customHeight="1" x14ac:dyDescent="0.25">
      <c r="A23" s="28" t="s">
        <v>508</v>
      </c>
      <c r="B23" s="29">
        <v>19760746105</v>
      </c>
      <c r="C23" s="29" t="s">
        <v>520</v>
      </c>
      <c r="D23" s="30">
        <v>2425</v>
      </c>
      <c r="E23" s="31" t="s">
        <v>136</v>
      </c>
    </row>
    <row r="24" spans="1:11" ht="31.5" customHeight="1" x14ac:dyDescent="0.25">
      <c r="A24" s="6" t="s">
        <v>509</v>
      </c>
      <c r="B24" s="24"/>
      <c r="C24" s="24"/>
      <c r="D24" s="7">
        <f>SUBTOTAL(9,D23)</f>
        <v>2425</v>
      </c>
      <c r="E24" s="21"/>
    </row>
    <row r="25" spans="1:11" ht="31.5" customHeight="1" x14ac:dyDescent="0.25">
      <c r="A25" s="28" t="s">
        <v>542</v>
      </c>
      <c r="B25" s="29">
        <v>8654022111</v>
      </c>
      <c r="C25" s="29" t="s">
        <v>0</v>
      </c>
      <c r="D25" s="30">
        <v>9.5</v>
      </c>
      <c r="E25" s="31" t="s">
        <v>202</v>
      </c>
    </row>
    <row r="26" spans="1:11" ht="31.5" customHeight="1" x14ac:dyDescent="0.25">
      <c r="A26" s="6" t="s">
        <v>543</v>
      </c>
      <c r="B26" s="24"/>
      <c r="C26" s="24"/>
      <c r="D26" s="7">
        <f>SUBTOTAL(9,D25)</f>
        <v>9.5</v>
      </c>
      <c r="E26" s="21"/>
    </row>
    <row r="27" spans="1:11" ht="31.5" customHeight="1" x14ac:dyDescent="0.25">
      <c r="A27" s="4" t="s">
        <v>37</v>
      </c>
      <c r="B27" s="23">
        <v>88866511884</v>
      </c>
      <c r="C27" s="23" t="s">
        <v>1</v>
      </c>
      <c r="D27" s="5">
        <v>61.43</v>
      </c>
      <c r="E27" s="20" t="s">
        <v>63</v>
      </c>
      <c r="F27" s="32"/>
      <c r="K27" s="14"/>
    </row>
    <row r="28" spans="1:11" ht="31.5" customHeight="1" x14ac:dyDescent="0.25">
      <c r="A28" s="6" t="s">
        <v>84</v>
      </c>
      <c r="B28" s="24"/>
      <c r="C28" s="24"/>
      <c r="D28" s="7">
        <f>SUBTOTAL(9,D27)</f>
        <v>61.43</v>
      </c>
      <c r="E28" s="21"/>
    </row>
    <row r="29" spans="1:11" ht="31.5" customHeight="1" x14ac:dyDescent="0.25">
      <c r="A29" s="4" t="s">
        <v>7</v>
      </c>
      <c r="B29" s="23">
        <v>26187994862</v>
      </c>
      <c r="C29" s="23" t="s">
        <v>1</v>
      </c>
      <c r="D29" s="5">
        <v>2159.12</v>
      </c>
      <c r="E29" s="20" t="s">
        <v>64</v>
      </c>
      <c r="F29" s="32"/>
    </row>
    <row r="30" spans="1:11" ht="31.5" customHeight="1" x14ac:dyDescent="0.25">
      <c r="A30" s="6" t="s">
        <v>85</v>
      </c>
      <c r="B30" s="24"/>
      <c r="C30" s="24"/>
      <c r="D30" s="7">
        <f>SUBTOTAL(9,D29)</f>
        <v>2159.12</v>
      </c>
      <c r="E30" s="21"/>
    </row>
    <row r="31" spans="1:11" ht="31.5" customHeight="1" x14ac:dyDescent="0.25">
      <c r="A31" s="28" t="s">
        <v>510</v>
      </c>
      <c r="B31" s="29">
        <v>31608194500</v>
      </c>
      <c r="C31" s="29" t="s">
        <v>0</v>
      </c>
      <c r="D31" s="30">
        <v>1387.44</v>
      </c>
      <c r="E31" s="31" t="s">
        <v>183</v>
      </c>
    </row>
    <row r="32" spans="1:11" ht="31.5" customHeight="1" x14ac:dyDescent="0.25">
      <c r="A32" s="6" t="s">
        <v>511</v>
      </c>
      <c r="B32" s="24"/>
      <c r="C32" s="24"/>
      <c r="D32" s="7">
        <f>SUBTOTAL(9,D31)</f>
        <v>1387.44</v>
      </c>
      <c r="E32" s="21"/>
    </row>
    <row r="33" spans="1:6" ht="31.5" customHeight="1" x14ac:dyDescent="0.25">
      <c r="A33" s="28" t="s">
        <v>512</v>
      </c>
      <c r="B33" s="29">
        <v>125445043</v>
      </c>
      <c r="C33" s="29" t="s">
        <v>0</v>
      </c>
      <c r="D33" s="30">
        <v>285.23</v>
      </c>
      <c r="E33" s="31" t="s">
        <v>59</v>
      </c>
    </row>
    <row r="34" spans="1:6" ht="31.5" customHeight="1" x14ac:dyDescent="0.25">
      <c r="A34" s="6" t="s">
        <v>513</v>
      </c>
      <c r="B34" s="24"/>
      <c r="C34" s="24"/>
      <c r="D34" s="7">
        <f>SUBTOTAL(9,D33)</f>
        <v>285.23</v>
      </c>
      <c r="E34" s="21"/>
    </row>
    <row r="35" spans="1:6" ht="31.5" customHeight="1" x14ac:dyDescent="0.25">
      <c r="A35" s="4" t="s">
        <v>123</v>
      </c>
      <c r="B35" s="23"/>
      <c r="C35" s="23" t="s">
        <v>1</v>
      </c>
      <c r="D35" s="5">
        <v>168</v>
      </c>
      <c r="E35" s="20" t="s">
        <v>66</v>
      </c>
      <c r="F35" s="32"/>
    </row>
    <row r="36" spans="1:6" ht="31.5" customHeight="1" x14ac:dyDescent="0.25">
      <c r="A36" s="6" t="s">
        <v>286</v>
      </c>
      <c r="B36" s="24"/>
      <c r="C36" s="24"/>
      <c r="D36" s="7">
        <f>SUBTOTAL(9,D35)</f>
        <v>168</v>
      </c>
      <c r="E36" s="21"/>
    </row>
    <row r="37" spans="1:6" ht="31.5" customHeight="1" x14ac:dyDescent="0.25">
      <c r="A37" s="28" t="s">
        <v>544</v>
      </c>
      <c r="B37" s="29">
        <v>94424284197</v>
      </c>
      <c r="C37" s="29" t="s">
        <v>1</v>
      </c>
      <c r="D37" s="30">
        <v>9.8000000000000007</v>
      </c>
      <c r="E37" s="31" t="s">
        <v>58</v>
      </c>
    </row>
    <row r="38" spans="1:6" ht="31.5" customHeight="1" x14ac:dyDescent="0.25">
      <c r="A38" s="6" t="s">
        <v>545</v>
      </c>
      <c r="B38" s="24"/>
      <c r="C38" s="24"/>
      <c r="D38" s="7">
        <f>SUBTOTAL(9,D37)</f>
        <v>9.8000000000000007</v>
      </c>
      <c r="E38" s="21"/>
    </row>
    <row r="39" spans="1:6" ht="31.5" customHeight="1" x14ac:dyDescent="0.25">
      <c r="A39" s="28" t="s">
        <v>195</v>
      </c>
      <c r="B39" s="29">
        <v>22506712452</v>
      </c>
      <c r="C39" s="29" t="s">
        <v>1</v>
      </c>
      <c r="D39" s="30">
        <v>5335</v>
      </c>
      <c r="E39" s="31" t="s">
        <v>61</v>
      </c>
    </row>
    <row r="40" spans="1:6" ht="31.5" customHeight="1" x14ac:dyDescent="0.25">
      <c r="A40" s="6" t="s">
        <v>238</v>
      </c>
      <c r="B40" s="24"/>
      <c r="C40" s="24"/>
      <c r="D40" s="7">
        <f>SUBTOTAL(9,D39)</f>
        <v>5335</v>
      </c>
      <c r="E40" s="21"/>
    </row>
    <row r="41" spans="1:6" ht="31.5" customHeight="1" x14ac:dyDescent="0.25">
      <c r="A41" s="28" t="s">
        <v>522</v>
      </c>
      <c r="B41" s="29">
        <v>60384488368</v>
      </c>
      <c r="C41" s="29" t="s">
        <v>524</v>
      </c>
      <c r="D41" s="30">
        <v>835</v>
      </c>
      <c r="E41" s="31" t="s">
        <v>257</v>
      </c>
    </row>
    <row r="42" spans="1:6" ht="31.5" customHeight="1" x14ac:dyDescent="0.25">
      <c r="A42" s="6" t="s">
        <v>523</v>
      </c>
      <c r="B42" s="24"/>
      <c r="C42" s="24"/>
      <c r="D42" s="7">
        <f>SUBTOTAL(9,D41)</f>
        <v>835</v>
      </c>
      <c r="E42" s="21"/>
    </row>
    <row r="43" spans="1:6" ht="31.5" customHeight="1" x14ac:dyDescent="0.25">
      <c r="A43" s="28" t="s">
        <v>295</v>
      </c>
      <c r="B43" s="29">
        <v>38525814508</v>
      </c>
      <c r="C43" s="29" t="s">
        <v>1</v>
      </c>
      <c r="D43" s="30">
        <v>7.13</v>
      </c>
      <c r="E43" s="31" t="s">
        <v>555</v>
      </c>
    </row>
    <row r="44" spans="1:6" ht="31.5" customHeight="1" x14ac:dyDescent="0.25">
      <c r="A44" s="6" t="s">
        <v>552</v>
      </c>
      <c r="B44" s="24"/>
      <c r="C44" s="24"/>
      <c r="D44" s="7">
        <f>SUBTOTAL(9,D43)</f>
        <v>7.13</v>
      </c>
      <c r="E44" s="21"/>
    </row>
    <row r="45" spans="1:6" ht="31.5" customHeight="1" x14ac:dyDescent="0.25">
      <c r="A45" s="4" t="s">
        <v>4</v>
      </c>
      <c r="B45" s="23">
        <v>85821130368</v>
      </c>
      <c r="C45" s="23" t="s">
        <v>1</v>
      </c>
      <c r="D45" s="5">
        <v>1.91</v>
      </c>
      <c r="E45" s="20" t="s">
        <v>62</v>
      </c>
      <c r="F45" s="32"/>
    </row>
    <row r="46" spans="1:6" ht="31.5" customHeight="1" x14ac:dyDescent="0.25">
      <c r="A46" s="4" t="s">
        <v>4</v>
      </c>
      <c r="B46" s="23">
        <v>85821130368</v>
      </c>
      <c r="C46" s="23" t="s">
        <v>1</v>
      </c>
      <c r="D46" s="5">
        <v>5.97</v>
      </c>
      <c r="E46" s="20" t="s">
        <v>66</v>
      </c>
      <c r="F46" s="32"/>
    </row>
    <row r="47" spans="1:6" ht="31.5" customHeight="1" x14ac:dyDescent="0.25">
      <c r="A47" s="6" t="s">
        <v>89</v>
      </c>
      <c r="B47" s="24"/>
      <c r="C47" s="24"/>
      <c r="D47" s="7">
        <f>SUBTOTAL(9,D45:D46)</f>
        <v>7.88</v>
      </c>
      <c r="E47" s="21"/>
    </row>
    <row r="48" spans="1:6" ht="31.5" customHeight="1" x14ac:dyDescent="0.25">
      <c r="A48" s="4" t="s">
        <v>43</v>
      </c>
      <c r="B48" s="26" t="s">
        <v>52</v>
      </c>
      <c r="C48" s="23" t="s">
        <v>0</v>
      </c>
      <c r="D48" s="5">
        <v>487.5</v>
      </c>
      <c r="E48" s="20" t="s">
        <v>62</v>
      </c>
    </row>
    <row r="49" spans="1:6" ht="31.5" customHeight="1" x14ac:dyDescent="0.25">
      <c r="A49" s="6" t="s">
        <v>90</v>
      </c>
      <c r="B49" s="27"/>
      <c r="C49" s="24"/>
      <c r="D49" s="7">
        <f>SUBTOTAL(9,D48)</f>
        <v>487.5</v>
      </c>
      <c r="E49" s="21"/>
      <c r="F49" s="32"/>
    </row>
    <row r="50" spans="1:6" ht="31.5" customHeight="1" x14ac:dyDescent="0.25">
      <c r="A50" s="4" t="s">
        <v>5</v>
      </c>
      <c r="B50" s="23">
        <v>61817894937</v>
      </c>
      <c r="C50" s="23" t="s">
        <v>1</v>
      </c>
      <c r="D50" s="5">
        <v>320.63</v>
      </c>
      <c r="E50" s="20" t="s">
        <v>60</v>
      </c>
    </row>
    <row r="51" spans="1:6" ht="31.5" customHeight="1" x14ac:dyDescent="0.25">
      <c r="A51" s="6" t="s">
        <v>91</v>
      </c>
      <c r="B51" s="24"/>
      <c r="C51" s="24"/>
      <c r="D51" s="7">
        <f>SUBTOTAL(9,D50)</f>
        <v>320.63</v>
      </c>
      <c r="E51" s="21"/>
      <c r="F51" s="32"/>
    </row>
    <row r="52" spans="1:6" ht="31.5" customHeight="1" x14ac:dyDescent="0.25">
      <c r="A52" s="4" t="s">
        <v>32</v>
      </c>
      <c r="B52" s="23">
        <v>74364571096</v>
      </c>
      <c r="C52" s="23" t="s">
        <v>1</v>
      </c>
      <c r="D52" s="5">
        <v>384.81</v>
      </c>
      <c r="E52" s="20" t="s">
        <v>54</v>
      </c>
    </row>
    <row r="53" spans="1:6" ht="31.5" customHeight="1" x14ac:dyDescent="0.25">
      <c r="A53" s="6" t="s">
        <v>92</v>
      </c>
      <c r="B53" s="24"/>
      <c r="C53" s="24"/>
      <c r="D53" s="7">
        <f>SUBTOTAL(9,D52)</f>
        <v>384.81</v>
      </c>
      <c r="E53" s="21"/>
      <c r="F53" s="32"/>
    </row>
    <row r="54" spans="1:6" ht="31.5" customHeight="1" x14ac:dyDescent="0.25">
      <c r="A54" s="4" t="s">
        <v>31</v>
      </c>
      <c r="B54" s="23">
        <v>63073332379</v>
      </c>
      <c r="C54" s="23" t="s">
        <v>1</v>
      </c>
      <c r="D54" s="5">
        <v>282.27</v>
      </c>
      <c r="E54" s="20" t="s">
        <v>54</v>
      </c>
    </row>
    <row r="55" spans="1:6" ht="31.5" customHeight="1" x14ac:dyDescent="0.25">
      <c r="A55" s="6" t="s">
        <v>93</v>
      </c>
      <c r="B55" s="24"/>
      <c r="C55" s="24"/>
      <c r="D55" s="7">
        <f>SUBTOTAL(9,D54)</f>
        <v>282.27</v>
      </c>
      <c r="E55" s="21"/>
      <c r="F55" s="32"/>
    </row>
    <row r="56" spans="1:6" ht="31.5" customHeight="1" x14ac:dyDescent="0.25">
      <c r="A56" s="4" t="s">
        <v>26</v>
      </c>
      <c r="B56" s="23">
        <v>87311810356</v>
      </c>
      <c r="C56" s="23" t="s">
        <v>27</v>
      </c>
      <c r="D56" s="5">
        <v>8.06</v>
      </c>
      <c r="E56" s="20" t="s">
        <v>58</v>
      </c>
    </row>
    <row r="57" spans="1:6" ht="31.5" customHeight="1" x14ac:dyDescent="0.25">
      <c r="A57" s="6" t="s">
        <v>94</v>
      </c>
      <c r="B57" s="24"/>
      <c r="C57" s="24"/>
      <c r="D57" s="7">
        <f>SUBTOTAL(9,D56)</f>
        <v>8.06</v>
      </c>
      <c r="E57" s="21"/>
      <c r="F57" s="32"/>
    </row>
    <row r="58" spans="1:6" ht="31.5" customHeight="1" x14ac:dyDescent="0.25">
      <c r="A58" s="4" t="s">
        <v>39</v>
      </c>
      <c r="B58" s="23">
        <v>81793146560</v>
      </c>
      <c r="C58" s="23" t="s">
        <v>1</v>
      </c>
      <c r="D58" s="5">
        <v>55.92</v>
      </c>
      <c r="E58" s="20" t="s">
        <v>58</v>
      </c>
    </row>
    <row r="59" spans="1:6" ht="31.5" customHeight="1" x14ac:dyDescent="0.25">
      <c r="A59" s="6" t="s">
        <v>96</v>
      </c>
      <c r="B59" s="24"/>
      <c r="C59" s="24"/>
      <c r="D59" s="7">
        <f>SUBTOTAL(9,D58)</f>
        <v>55.92</v>
      </c>
      <c r="E59" s="21"/>
      <c r="F59" s="32"/>
    </row>
    <row r="60" spans="1:6" ht="31.5" customHeight="1" x14ac:dyDescent="0.25">
      <c r="A60" s="4" t="s">
        <v>128</v>
      </c>
      <c r="B60" s="23">
        <v>89246742324</v>
      </c>
      <c r="C60" s="23" t="s">
        <v>1</v>
      </c>
      <c r="D60" s="5">
        <v>549.69000000000005</v>
      </c>
      <c r="E60" s="20" t="s">
        <v>54</v>
      </c>
    </row>
    <row r="61" spans="1:6" ht="31.5" customHeight="1" x14ac:dyDescent="0.25">
      <c r="A61" s="6" t="s">
        <v>287</v>
      </c>
      <c r="B61" s="24"/>
      <c r="C61" s="24"/>
      <c r="D61" s="7">
        <f>SUBTOTAL(9,D60)</f>
        <v>549.69000000000005</v>
      </c>
      <c r="E61" s="21"/>
      <c r="F61" s="32"/>
    </row>
    <row r="62" spans="1:6" ht="31.5" customHeight="1" x14ac:dyDescent="0.25">
      <c r="A62" s="28" t="s">
        <v>525</v>
      </c>
      <c r="B62" s="29">
        <v>75508100288</v>
      </c>
      <c r="C62" s="29" t="s">
        <v>1</v>
      </c>
      <c r="D62" s="30">
        <v>290</v>
      </c>
      <c r="E62" s="31" t="s">
        <v>183</v>
      </c>
      <c r="F62" s="32"/>
    </row>
    <row r="63" spans="1:6" ht="31.5" customHeight="1" x14ac:dyDescent="0.25">
      <c r="A63" s="6" t="s">
        <v>526</v>
      </c>
      <c r="B63" s="24"/>
      <c r="C63" s="24"/>
      <c r="D63" s="7">
        <f>SUBTOTAL(9,D62)</f>
        <v>290</v>
      </c>
      <c r="E63" s="21"/>
      <c r="F63" s="32"/>
    </row>
    <row r="64" spans="1:6" ht="31.5" customHeight="1" x14ac:dyDescent="0.25">
      <c r="A64" s="4" t="s">
        <v>98</v>
      </c>
      <c r="B64" s="23">
        <v>80572192786</v>
      </c>
      <c r="C64" s="23" t="s">
        <v>1</v>
      </c>
      <c r="D64" s="5">
        <v>160.06</v>
      </c>
      <c r="E64" s="20" t="s">
        <v>53</v>
      </c>
    </row>
    <row r="65" spans="1:6" ht="31.5" customHeight="1" x14ac:dyDescent="0.25">
      <c r="A65" s="6" t="s">
        <v>99</v>
      </c>
      <c r="B65" s="24"/>
      <c r="C65" s="24"/>
      <c r="D65" s="7">
        <f>SUBTOTAL(9,D64)</f>
        <v>160.06</v>
      </c>
      <c r="E65" s="21"/>
      <c r="F65" s="32"/>
    </row>
    <row r="66" spans="1:6" ht="31.5" customHeight="1" x14ac:dyDescent="0.25">
      <c r="A66" s="28" t="s">
        <v>527</v>
      </c>
      <c r="B66" s="29">
        <v>27759560625</v>
      </c>
      <c r="C66" s="29" t="s">
        <v>467</v>
      </c>
      <c r="D66" s="30">
        <v>59.95</v>
      </c>
      <c r="E66" s="31" t="s">
        <v>446</v>
      </c>
      <c r="F66" s="32"/>
    </row>
    <row r="67" spans="1:6" ht="31.5" customHeight="1" x14ac:dyDescent="0.25">
      <c r="A67" s="6" t="s">
        <v>528</v>
      </c>
      <c r="B67" s="24"/>
      <c r="C67" s="24"/>
      <c r="D67" s="7">
        <f>SUBTOTAL(9,D66)</f>
        <v>59.95</v>
      </c>
      <c r="E67" s="21"/>
      <c r="F67" s="32"/>
    </row>
    <row r="68" spans="1:6" ht="31.5" customHeight="1" x14ac:dyDescent="0.25">
      <c r="A68" s="28" t="s">
        <v>131</v>
      </c>
      <c r="B68" s="29">
        <v>67536083461</v>
      </c>
      <c r="C68" s="29" t="s">
        <v>1</v>
      </c>
      <c r="D68" s="30">
        <v>51.53</v>
      </c>
      <c r="E68" s="31" t="s">
        <v>447</v>
      </c>
      <c r="F68" s="32"/>
    </row>
    <row r="69" spans="1:6" ht="31.5" customHeight="1" x14ac:dyDescent="0.25">
      <c r="A69" s="6" t="s">
        <v>331</v>
      </c>
      <c r="B69" s="24"/>
      <c r="C69" s="24"/>
      <c r="D69" s="7">
        <f>SUBTOTAL(9,D68)</f>
        <v>51.53</v>
      </c>
      <c r="E69" s="21"/>
      <c r="F69" s="32"/>
    </row>
    <row r="70" spans="1:6" ht="31.5" customHeight="1" x14ac:dyDescent="0.25">
      <c r="A70" s="4" t="s">
        <v>314</v>
      </c>
      <c r="B70" s="23">
        <v>85934202990</v>
      </c>
      <c r="C70" s="23" t="s">
        <v>1</v>
      </c>
      <c r="D70" s="5">
        <v>100</v>
      </c>
      <c r="E70" s="20" t="s">
        <v>62</v>
      </c>
    </row>
    <row r="71" spans="1:6" ht="31.5" customHeight="1" x14ac:dyDescent="0.25">
      <c r="A71" s="6" t="s">
        <v>315</v>
      </c>
      <c r="B71" s="24"/>
      <c r="C71" s="24"/>
      <c r="D71" s="7">
        <f>SUBTOTAL(9,D70)</f>
        <v>100</v>
      </c>
      <c r="E71" s="21"/>
      <c r="F71" s="32"/>
    </row>
    <row r="72" spans="1:6" ht="31.5" customHeight="1" x14ac:dyDescent="0.25">
      <c r="A72" s="4" t="s">
        <v>22</v>
      </c>
      <c r="B72" s="23">
        <v>45552012966</v>
      </c>
      <c r="C72" s="23" t="s">
        <v>23</v>
      </c>
      <c r="D72" s="5">
        <v>17.41</v>
      </c>
      <c r="E72" s="20" t="s">
        <v>59</v>
      </c>
    </row>
    <row r="73" spans="1:6" ht="31.5" customHeight="1" x14ac:dyDescent="0.25">
      <c r="A73" s="6" t="s">
        <v>101</v>
      </c>
      <c r="B73" s="24"/>
      <c r="C73" s="24"/>
      <c r="D73" s="7">
        <f>SUBTOTAL(9,D72)</f>
        <v>17.41</v>
      </c>
      <c r="E73" s="21"/>
      <c r="F73" s="32"/>
    </row>
    <row r="74" spans="1:6" ht="31.5" customHeight="1" x14ac:dyDescent="0.25">
      <c r="A74" s="4" t="s">
        <v>337</v>
      </c>
      <c r="B74" s="23">
        <v>59143170280</v>
      </c>
      <c r="C74" s="23" t="s">
        <v>130</v>
      </c>
      <c r="D74" s="5">
        <v>331.81</v>
      </c>
      <c r="E74" s="20" t="s">
        <v>62</v>
      </c>
    </row>
    <row r="75" spans="1:6" ht="31.5" customHeight="1" x14ac:dyDescent="0.25">
      <c r="A75" s="6" t="s">
        <v>338</v>
      </c>
      <c r="B75" s="24"/>
      <c r="C75" s="24"/>
      <c r="D75" s="7">
        <f>SUBTOTAL(9,D74)</f>
        <v>331.81</v>
      </c>
      <c r="E75" s="21"/>
      <c r="F75" s="32"/>
    </row>
    <row r="76" spans="1:6" ht="31.5" customHeight="1" x14ac:dyDescent="0.25">
      <c r="A76" s="4" t="s">
        <v>132</v>
      </c>
      <c r="B76" s="23">
        <v>55866154650</v>
      </c>
      <c r="C76" s="23" t="s">
        <v>1</v>
      </c>
      <c r="D76" s="5">
        <v>1013.09</v>
      </c>
      <c r="E76" s="20" t="s">
        <v>54</v>
      </c>
    </row>
    <row r="77" spans="1:6" ht="31.5" customHeight="1" x14ac:dyDescent="0.25">
      <c r="A77" s="4" t="s">
        <v>132</v>
      </c>
      <c r="B77" s="23">
        <v>55866154650</v>
      </c>
      <c r="C77" s="23" t="s">
        <v>1</v>
      </c>
      <c r="D77" s="5">
        <v>6739.91</v>
      </c>
      <c r="E77" s="20" t="s">
        <v>60</v>
      </c>
    </row>
    <row r="78" spans="1:6" ht="31.5" customHeight="1" x14ac:dyDescent="0.25">
      <c r="A78" s="6" t="s">
        <v>288</v>
      </c>
      <c r="B78" s="24"/>
      <c r="C78" s="24"/>
      <c r="D78" s="7">
        <f>SUBTOTAL(9,D76:D77)</f>
        <v>7753</v>
      </c>
      <c r="E78" s="21"/>
      <c r="F78" s="32"/>
    </row>
    <row r="79" spans="1:6" ht="31.5" customHeight="1" x14ac:dyDescent="0.25">
      <c r="A79" s="28" t="s">
        <v>546</v>
      </c>
      <c r="B79" s="29">
        <v>47742970088</v>
      </c>
      <c r="C79" s="29" t="s">
        <v>1</v>
      </c>
      <c r="D79" s="30">
        <v>39</v>
      </c>
      <c r="E79" s="31" t="s">
        <v>555</v>
      </c>
      <c r="F79" s="32"/>
    </row>
    <row r="80" spans="1:6" ht="31.5" customHeight="1" x14ac:dyDescent="0.25">
      <c r="A80" s="28" t="s">
        <v>546</v>
      </c>
      <c r="B80" s="29">
        <v>47742970088</v>
      </c>
      <c r="C80" s="29" t="s">
        <v>1</v>
      </c>
      <c r="D80" s="30">
        <v>5</v>
      </c>
      <c r="E80" s="31" t="s">
        <v>183</v>
      </c>
      <c r="F80" s="32"/>
    </row>
    <row r="81" spans="1:6" ht="31.5" customHeight="1" x14ac:dyDescent="0.25">
      <c r="A81" s="6" t="s">
        <v>547</v>
      </c>
      <c r="B81" s="24"/>
      <c r="C81" s="24"/>
      <c r="D81" s="7">
        <f>SUBTOTAL(9,D79,D80)</f>
        <v>44</v>
      </c>
      <c r="E81" s="21"/>
      <c r="F81" s="32"/>
    </row>
    <row r="82" spans="1:6" ht="31.5" customHeight="1" x14ac:dyDescent="0.25">
      <c r="A82" s="28" t="s">
        <v>516</v>
      </c>
      <c r="B82" s="29">
        <v>33335653053</v>
      </c>
      <c r="C82" s="29" t="s">
        <v>521</v>
      </c>
      <c r="D82" s="30">
        <v>236.61</v>
      </c>
      <c r="E82" s="31" t="s">
        <v>183</v>
      </c>
      <c r="F82" s="32"/>
    </row>
    <row r="83" spans="1:6" ht="31.5" customHeight="1" x14ac:dyDescent="0.25">
      <c r="A83" s="6" t="s">
        <v>517</v>
      </c>
      <c r="B83" s="24"/>
      <c r="C83" s="24"/>
      <c r="D83" s="7">
        <f>SUBTOTAL(9,D82)</f>
        <v>236.61</v>
      </c>
      <c r="E83" s="21"/>
      <c r="F83" s="32"/>
    </row>
    <row r="84" spans="1:6" ht="31.5" customHeight="1" x14ac:dyDescent="0.25">
      <c r="A84" s="28" t="s">
        <v>518</v>
      </c>
      <c r="B84" s="29">
        <v>9078900458</v>
      </c>
      <c r="C84" s="29" t="s">
        <v>0</v>
      </c>
      <c r="D84" s="30">
        <v>1848.23</v>
      </c>
      <c r="E84" s="31" t="s">
        <v>163</v>
      </c>
      <c r="F84" s="32"/>
    </row>
    <row r="85" spans="1:6" ht="31.5" customHeight="1" x14ac:dyDescent="0.25">
      <c r="A85" s="6" t="s">
        <v>519</v>
      </c>
      <c r="B85" s="24"/>
      <c r="C85" s="24"/>
      <c r="D85" s="7">
        <f>SUBTOTAL(9,D84)</f>
        <v>1848.23</v>
      </c>
      <c r="E85" s="21"/>
      <c r="F85" s="32"/>
    </row>
    <row r="86" spans="1:6" ht="31.5" customHeight="1" x14ac:dyDescent="0.25">
      <c r="A86" s="4" t="s">
        <v>29</v>
      </c>
      <c r="B86" s="23">
        <v>49483564012</v>
      </c>
      <c r="C86" s="23" t="s">
        <v>30</v>
      </c>
      <c r="D86" s="5">
        <v>64.099999999999994</v>
      </c>
      <c r="E86" s="20" t="s">
        <v>54</v>
      </c>
    </row>
    <row r="87" spans="1:6" ht="31.5" customHeight="1" x14ac:dyDescent="0.25">
      <c r="A87" s="6" t="s">
        <v>106</v>
      </c>
      <c r="B87" s="24"/>
      <c r="C87" s="24"/>
      <c r="D87" s="7">
        <f>SUBTOTAL(9,D86)</f>
        <v>64.099999999999994</v>
      </c>
      <c r="E87" s="21"/>
      <c r="F87" s="32"/>
    </row>
    <row r="88" spans="1:6" ht="31.5" customHeight="1" x14ac:dyDescent="0.25">
      <c r="A88" s="28" t="s">
        <v>175</v>
      </c>
      <c r="B88" s="29">
        <v>64546066176</v>
      </c>
      <c r="C88" s="29" t="s">
        <v>1</v>
      </c>
      <c r="D88" s="30">
        <v>497.7</v>
      </c>
      <c r="E88" s="31" t="s">
        <v>481</v>
      </c>
      <c r="F88" s="32"/>
    </row>
    <row r="89" spans="1:6" ht="31.5" customHeight="1" x14ac:dyDescent="0.25">
      <c r="A89" s="6" t="s">
        <v>289</v>
      </c>
      <c r="B89" s="24"/>
      <c r="C89" s="24"/>
      <c r="D89" s="7">
        <f>SUBTOTAL(9,D88)</f>
        <v>497.7</v>
      </c>
      <c r="E89" s="21"/>
      <c r="F89" s="32"/>
    </row>
    <row r="90" spans="1:6" ht="31.5" customHeight="1" x14ac:dyDescent="0.25">
      <c r="A90" s="28" t="s">
        <v>529</v>
      </c>
      <c r="B90" s="29">
        <v>29224881750</v>
      </c>
      <c r="C90" s="29" t="s">
        <v>530</v>
      </c>
      <c r="D90" s="30">
        <v>151.16999999999999</v>
      </c>
      <c r="E90" s="31" t="s">
        <v>183</v>
      </c>
      <c r="F90" s="32"/>
    </row>
    <row r="91" spans="1:6" ht="31.5" customHeight="1" x14ac:dyDescent="0.25">
      <c r="A91" s="6" t="s">
        <v>531</v>
      </c>
      <c r="B91" s="24"/>
      <c r="C91" s="24"/>
      <c r="D91" s="7">
        <f>SUBTOTAL(9,D90)</f>
        <v>151.16999999999999</v>
      </c>
      <c r="E91" s="21"/>
      <c r="F91" s="32"/>
    </row>
    <row r="92" spans="1:6" ht="31.5" customHeight="1" x14ac:dyDescent="0.25">
      <c r="A92" s="28" t="s">
        <v>532</v>
      </c>
      <c r="B92" s="29">
        <v>65293237135</v>
      </c>
      <c r="C92" s="29" t="s">
        <v>1</v>
      </c>
      <c r="D92" s="30">
        <v>11.9</v>
      </c>
      <c r="E92" s="31" t="s">
        <v>58</v>
      </c>
      <c r="F92" s="32"/>
    </row>
    <row r="93" spans="1:6" ht="31.5" customHeight="1" x14ac:dyDescent="0.25">
      <c r="A93" s="6" t="s">
        <v>533</v>
      </c>
      <c r="B93" s="24"/>
      <c r="C93" s="24"/>
      <c r="D93" s="7">
        <f>SUBTOTAL(9,D92)</f>
        <v>11.9</v>
      </c>
      <c r="E93" s="21"/>
      <c r="F93" s="32"/>
    </row>
    <row r="94" spans="1:6" ht="31.5" customHeight="1" x14ac:dyDescent="0.25">
      <c r="A94" s="28" t="s">
        <v>534</v>
      </c>
      <c r="B94" s="29">
        <v>22942304760</v>
      </c>
      <c r="C94" s="29" t="s">
        <v>1</v>
      </c>
      <c r="D94" s="30">
        <v>100</v>
      </c>
      <c r="E94" s="31" t="s">
        <v>136</v>
      </c>
      <c r="F94" s="32"/>
    </row>
    <row r="95" spans="1:6" ht="31.5" customHeight="1" x14ac:dyDescent="0.25">
      <c r="A95" s="6" t="s">
        <v>535</v>
      </c>
      <c r="B95" s="24"/>
      <c r="C95" s="24"/>
      <c r="D95" s="7">
        <f>SUBTOTAL(9,D94)</f>
        <v>100</v>
      </c>
      <c r="E95" s="21"/>
      <c r="F95" s="32"/>
    </row>
    <row r="96" spans="1:6" ht="31.5" customHeight="1" x14ac:dyDescent="0.25">
      <c r="A96" s="12" t="s">
        <v>285</v>
      </c>
      <c r="B96" s="25">
        <v>2535697732</v>
      </c>
      <c r="C96" s="25" t="s">
        <v>1</v>
      </c>
      <c r="D96" s="13">
        <v>64.989999999999995</v>
      </c>
      <c r="E96" s="22" t="s">
        <v>70</v>
      </c>
    </row>
    <row r="97" spans="1:8" ht="31.5" customHeight="1" x14ac:dyDescent="0.25">
      <c r="A97" s="6" t="s">
        <v>282</v>
      </c>
      <c r="B97" s="24"/>
      <c r="C97" s="24"/>
      <c r="D97" s="7">
        <f>SUBTOTAL(9,D96)</f>
        <v>64.989999999999995</v>
      </c>
      <c r="E97" s="21"/>
    </row>
    <row r="98" spans="1:8" ht="31.5" customHeight="1" x14ac:dyDescent="0.25">
      <c r="A98" s="28" t="s">
        <v>514</v>
      </c>
      <c r="B98" s="29">
        <v>89811416156</v>
      </c>
      <c r="C98" s="29" t="s">
        <v>1</v>
      </c>
      <c r="D98" s="30">
        <v>282.5</v>
      </c>
      <c r="E98" s="31" t="s">
        <v>183</v>
      </c>
    </row>
    <row r="99" spans="1:8" ht="31.5" customHeight="1" x14ac:dyDescent="0.25">
      <c r="A99" s="6" t="s">
        <v>515</v>
      </c>
      <c r="B99" s="24"/>
      <c r="C99" s="24"/>
      <c r="D99" s="7">
        <f>SUBTOTAL(9,D98)</f>
        <v>282.5</v>
      </c>
      <c r="E99" s="21"/>
    </row>
    <row r="100" spans="1:8" ht="31.5" customHeight="1" x14ac:dyDescent="0.25">
      <c r="A100" s="28" t="s">
        <v>536</v>
      </c>
      <c r="B100" s="29">
        <v>45749126268</v>
      </c>
      <c r="C100" s="29" t="s">
        <v>538</v>
      </c>
      <c r="D100" s="30">
        <v>2504.94</v>
      </c>
      <c r="E100" s="31" t="s">
        <v>58</v>
      </c>
    </row>
    <row r="101" spans="1:8" ht="31.5" customHeight="1" x14ac:dyDescent="0.25">
      <c r="A101" s="6" t="s">
        <v>537</v>
      </c>
      <c r="B101" s="24"/>
      <c r="C101" s="24"/>
      <c r="D101" s="7">
        <f>SUBTOTAL(9,D100)</f>
        <v>2504.94</v>
      </c>
      <c r="E101" s="21"/>
    </row>
    <row r="102" spans="1:8" ht="31.5" customHeight="1" x14ac:dyDescent="0.25">
      <c r="A102" s="4" t="s">
        <v>36</v>
      </c>
      <c r="B102" s="23">
        <v>82812328597</v>
      </c>
      <c r="C102" s="23" t="s">
        <v>1</v>
      </c>
      <c r="D102" s="5">
        <v>19362.599999999999</v>
      </c>
      <c r="E102" s="20" t="s">
        <v>63</v>
      </c>
      <c r="H102" s="14"/>
    </row>
    <row r="103" spans="1:8" ht="31.5" customHeight="1" x14ac:dyDescent="0.25">
      <c r="A103" s="6" t="s">
        <v>114</v>
      </c>
      <c r="B103" s="24"/>
      <c r="C103" s="24"/>
      <c r="D103" s="7">
        <f>SUBTOTAL(9,D102)</f>
        <v>19362.599999999999</v>
      </c>
      <c r="E103" s="21"/>
      <c r="F103" s="32"/>
    </row>
    <row r="104" spans="1:8" ht="31.5" customHeight="1" x14ac:dyDescent="0.25">
      <c r="A104" s="28" t="s">
        <v>550</v>
      </c>
      <c r="B104" s="29">
        <v>31501714030</v>
      </c>
      <c r="C104" s="29" t="s">
        <v>1</v>
      </c>
      <c r="D104" s="30">
        <v>22</v>
      </c>
      <c r="E104" s="31" t="s">
        <v>556</v>
      </c>
      <c r="F104" s="32"/>
    </row>
    <row r="105" spans="1:8" ht="31.5" customHeight="1" x14ac:dyDescent="0.25">
      <c r="A105" s="6" t="s">
        <v>551</v>
      </c>
      <c r="B105" s="24"/>
      <c r="C105" s="24"/>
      <c r="D105" s="7">
        <f>SUBTOTAL(9,D104)</f>
        <v>22</v>
      </c>
      <c r="E105" s="21"/>
      <c r="F105" s="32"/>
    </row>
    <row r="106" spans="1:8" ht="31.5" customHeight="1" x14ac:dyDescent="0.25">
      <c r="A106" s="28" t="s">
        <v>548</v>
      </c>
      <c r="B106" s="29">
        <v>38967655335</v>
      </c>
      <c r="C106" s="29" t="s">
        <v>1</v>
      </c>
      <c r="D106" s="30">
        <v>36</v>
      </c>
      <c r="E106" s="31" t="s">
        <v>556</v>
      </c>
      <c r="F106" s="32"/>
    </row>
    <row r="107" spans="1:8" ht="31.5" customHeight="1" x14ac:dyDescent="0.25">
      <c r="A107" s="6" t="s">
        <v>549</v>
      </c>
      <c r="B107" s="24"/>
      <c r="C107" s="24"/>
      <c r="D107" s="7">
        <f>SUBTOTAL(9,D106)</f>
        <v>36</v>
      </c>
      <c r="E107" s="21"/>
      <c r="F107" s="32"/>
    </row>
    <row r="108" spans="1:8" ht="31.5" customHeight="1" x14ac:dyDescent="0.25">
      <c r="A108" s="28" t="s">
        <v>24</v>
      </c>
      <c r="B108" s="23">
        <v>17148988537</v>
      </c>
      <c r="C108" s="29" t="s">
        <v>0</v>
      </c>
      <c r="D108" s="30">
        <v>217.24</v>
      </c>
      <c r="E108" s="31" t="s">
        <v>204</v>
      </c>
      <c r="F108" s="32"/>
    </row>
    <row r="109" spans="1:8" ht="31.5" customHeight="1" x14ac:dyDescent="0.25">
      <c r="A109" s="6" t="s">
        <v>352</v>
      </c>
      <c r="B109" s="24"/>
      <c r="C109" s="24"/>
      <c r="D109" s="7">
        <f>SUBTOTAL(9,D108)</f>
        <v>217.24</v>
      </c>
      <c r="E109" s="21"/>
      <c r="F109" s="32"/>
    </row>
    <row r="110" spans="1:8" ht="31.5" customHeight="1" x14ac:dyDescent="0.25">
      <c r="A110" s="4" t="s">
        <v>3</v>
      </c>
      <c r="B110" s="23">
        <v>83416546499</v>
      </c>
      <c r="C110" s="23" t="s">
        <v>1</v>
      </c>
      <c r="D110" s="5">
        <v>226.74</v>
      </c>
      <c r="E110" s="20" t="s">
        <v>59</v>
      </c>
    </row>
    <row r="111" spans="1:8" ht="31.5" customHeight="1" x14ac:dyDescent="0.25">
      <c r="A111" s="6" t="s">
        <v>116</v>
      </c>
      <c r="B111" s="24"/>
      <c r="C111" s="24"/>
      <c r="D111" s="7">
        <f>SUBTOTAL(9,D110)</f>
        <v>226.74</v>
      </c>
      <c r="E111" s="21"/>
      <c r="F111" s="32"/>
    </row>
    <row r="112" spans="1:8" ht="31.5" customHeight="1" x14ac:dyDescent="0.25">
      <c r="A112" s="4" t="s">
        <v>38</v>
      </c>
      <c r="B112" s="23">
        <v>82031999604</v>
      </c>
      <c r="C112" s="23" t="s">
        <v>1</v>
      </c>
      <c r="D112" s="5">
        <v>376.73</v>
      </c>
      <c r="E112" s="20" t="s">
        <v>53</v>
      </c>
      <c r="G112" s="14"/>
    </row>
    <row r="113" spans="1:6" ht="31.5" customHeight="1" x14ac:dyDescent="0.25">
      <c r="A113" s="6" t="s">
        <v>117</v>
      </c>
      <c r="B113" s="24"/>
      <c r="C113" s="24"/>
      <c r="D113" s="7">
        <f>SUBTOTAL(9,D112)</f>
        <v>376.73</v>
      </c>
      <c r="E113" s="21"/>
      <c r="F113" s="32"/>
    </row>
    <row r="114" spans="1:6" ht="31.5" customHeight="1" x14ac:dyDescent="0.25">
      <c r="A114" s="4" t="s">
        <v>8</v>
      </c>
      <c r="B114" s="23">
        <v>85584865987</v>
      </c>
      <c r="C114" s="23" t="s">
        <v>1</v>
      </c>
      <c r="D114" s="5">
        <v>11.97</v>
      </c>
      <c r="E114" s="20" t="s">
        <v>59</v>
      </c>
    </row>
    <row r="115" spans="1:6" ht="31.5" customHeight="1" x14ac:dyDescent="0.25">
      <c r="A115" s="6" t="s">
        <v>118</v>
      </c>
      <c r="B115" s="8"/>
      <c r="C115" s="8"/>
      <c r="D115" s="7">
        <f>SUBTOTAL(9,D114)</f>
        <v>11.97</v>
      </c>
      <c r="E115" s="21"/>
      <c r="F115" s="32"/>
    </row>
    <row r="116" spans="1:6" ht="31.5" customHeight="1" x14ac:dyDescent="0.25">
      <c r="A116" s="28" t="s">
        <v>553</v>
      </c>
      <c r="B116" s="46">
        <v>55832375290</v>
      </c>
      <c r="C116" s="46" t="s">
        <v>1</v>
      </c>
      <c r="D116" s="30">
        <v>4</v>
      </c>
      <c r="E116" s="31" t="s">
        <v>66</v>
      </c>
      <c r="F116" s="32"/>
    </row>
    <row r="117" spans="1:6" ht="31.5" customHeight="1" x14ac:dyDescent="0.25">
      <c r="A117" s="6" t="s">
        <v>554</v>
      </c>
      <c r="B117" s="8"/>
      <c r="C117" s="8"/>
      <c r="D117" s="7">
        <f>SUBTOTAL(9,D116)</f>
        <v>4</v>
      </c>
      <c r="E117" s="21"/>
      <c r="F117" s="32"/>
    </row>
    <row r="118" spans="1:6" ht="31.5" customHeight="1" x14ac:dyDescent="0.25">
      <c r="A118" s="28" t="s">
        <v>539</v>
      </c>
      <c r="B118" s="46">
        <v>18216440235</v>
      </c>
      <c r="C118" s="46" t="s">
        <v>541</v>
      </c>
      <c r="D118" s="30">
        <v>625</v>
      </c>
      <c r="E118" s="31" t="s">
        <v>183</v>
      </c>
      <c r="F118" s="32"/>
    </row>
    <row r="119" spans="1:6" ht="31.5" customHeight="1" x14ac:dyDescent="0.25">
      <c r="A119" s="6" t="s">
        <v>540</v>
      </c>
      <c r="B119" s="8"/>
      <c r="C119" s="8"/>
      <c r="D119" s="7">
        <f>SUBTOTAL(9,D118)</f>
        <v>625</v>
      </c>
      <c r="E119" s="21"/>
      <c r="F119" s="32"/>
    </row>
    <row r="120" spans="1:6" ht="16.5" customHeight="1" x14ac:dyDescent="0.25">
      <c r="A120" s="6"/>
      <c r="B120" s="8"/>
      <c r="C120" s="8"/>
      <c r="D120" s="7"/>
      <c r="E120" s="21"/>
      <c r="F120" s="32"/>
    </row>
    <row r="121" spans="1:6" x14ac:dyDescent="0.25">
      <c r="A121" s="6"/>
      <c r="B121" s="8"/>
      <c r="C121" s="8"/>
      <c r="D121" s="7"/>
      <c r="E121" s="8"/>
    </row>
    <row r="122" spans="1:6" s="11" customFormat="1" ht="14.25" customHeight="1" x14ac:dyDescent="0.25">
      <c r="A122" s="9" t="s">
        <v>503</v>
      </c>
      <c r="B122" s="9"/>
      <c r="C122" s="9"/>
      <c r="D122" s="10">
        <f>SUBTOTAL(9,D8:D121)</f>
        <v>61535.15</v>
      </c>
      <c r="E122" s="9"/>
    </row>
    <row r="124" spans="1:6" x14ac:dyDescent="0.25">
      <c r="D124" s="14"/>
    </row>
    <row r="129" spans="4:5" x14ac:dyDescent="0.25">
      <c r="D129" s="14"/>
    </row>
    <row r="131" spans="4:5" x14ac:dyDescent="0.25">
      <c r="D131" s="14"/>
    </row>
    <row r="132" spans="4:5" x14ac:dyDescent="0.25">
      <c r="D132" s="14"/>
      <c r="E132" s="14"/>
    </row>
    <row r="133" spans="4:5" x14ac:dyDescent="0.25">
      <c r="D133" s="14"/>
      <c r="E133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C32E1-8426-4413-8D36-EBDFF8E4C25E}">
  <dimension ref="A1:B13"/>
  <sheetViews>
    <sheetView zoomScaleNormal="100" workbookViewId="0">
      <selection activeCell="A13" sqref="A13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504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61950.11</v>
      </c>
      <c r="B9" s="18" t="s">
        <v>77</v>
      </c>
    </row>
    <row r="10" spans="1:2" ht="25.5" customHeight="1" x14ac:dyDescent="0.25">
      <c r="A10" s="19">
        <v>10221.76</v>
      </c>
      <c r="B10" s="18" t="s">
        <v>74</v>
      </c>
    </row>
    <row r="11" spans="1:2" ht="25.5" customHeight="1" x14ac:dyDescent="0.25">
      <c r="A11" s="19">
        <v>90</v>
      </c>
      <c r="B11" s="18" t="s">
        <v>163</v>
      </c>
    </row>
    <row r="12" spans="1:2" ht="25.5" customHeight="1" x14ac:dyDescent="0.25">
      <c r="A12" s="19">
        <v>972.25</v>
      </c>
      <c r="B12" s="18" t="s">
        <v>75</v>
      </c>
    </row>
    <row r="13" spans="1:2" ht="25.5" customHeight="1" x14ac:dyDescent="0.25">
      <c r="A13" s="16">
        <f>SUBTOTAL(9,A9:A12)</f>
        <v>73234.12</v>
      </c>
      <c r="B13" s="15" t="s">
        <v>505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77594-054F-4327-878D-481ADD41A023}">
  <dimension ref="A1:K108"/>
  <sheetViews>
    <sheetView showGridLines="0" zoomScaleNormal="100" workbookViewId="0">
      <selection activeCell="A7" sqref="A7:XFD7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11" ht="23.25" customHeight="1" x14ac:dyDescent="0.25">
      <c r="A1" s="11" t="s">
        <v>50</v>
      </c>
    </row>
    <row r="2" spans="1:11" ht="24" customHeight="1" x14ac:dyDescent="0.25">
      <c r="A2" s="1" t="s">
        <v>51</v>
      </c>
    </row>
    <row r="3" spans="1:11" ht="18.75" customHeight="1" x14ac:dyDescent="0.25">
      <c r="A3" s="1" t="s">
        <v>0</v>
      </c>
    </row>
    <row r="4" spans="1:11" ht="18.75" customHeight="1" x14ac:dyDescent="0.25">
      <c r="A4" s="50" t="s">
        <v>459</v>
      </c>
      <c r="B4" s="50"/>
      <c r="C4" s="50"/>
      <c r="D4" s="50"/>
      <c r="E4" s="50"/>
    </row>
    <row r="5" spans="1:11" ht="20.25" customHeight="1" x14ac:dyDescent="0.25"/>
    <row r="6" spans="1:11" ht="15" customHeight="1" x14ac:dyDescent="0.25"/>
    <row r="7" spans="1:11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11" ht="31.5" customHeight="1" x14ac:dyDescent="0.25">
      <c r="A8" s="4" t="s">
        <v>21</v>
      </c>
      <c r="B8" s="23">
        <v>29524210204</v>
      </c>
      <c r="C8" s="23" t="s">
        <v>1</v>
      </c>
      <c r="D8" s="5">
        <v>475.64</v>
      </c>
      <c r="E8" s="20" t="s">
        <v>58</v>
      </c>
      <c r="F8" s="32"/>
    </row>
    <row r="9" spans="1:11" ht="31.5" customHeight="1" x14ac:dyDescent="0.25">
      <c r="A9" s="6" t="s">
        <v>79</v>
      </c>
      <c r="B9" s="24"/>
      <c r="C9" s="24"/>
      <c r="D9" s="7">
        <f>SUBTOTAL(9,D8)</f>
        <v>475.64</v>
      </c>
      <c r="E9" s="21"/>
    </row>
    <row r="10" spans="1:11" ht="31.5" customHeight="1" x14ac:dyDescent="0.25">
      <c r="A10" s="4" t="s">
        <v>2</v>
      </c>
      <c r="B10" s="23">
        <v>36885326631</v>
      </c>
      <c r="C10" s="23" t="s">
        <v>1</v>
      </c>
      <c r="D10" s="5">
        <v>166.25</v>
      </c>
      <c r="E10" s="20" t="s">
        <v>61</v>
      </c>
      <c r="F10" s="32"/>
    </row>
    <row r="11" spans="1:11" ht="31.5" customHeight="1" x14ac:dyDescent="0.25">
      <c r="A11" s="6" t="s">
        <v>81</v>
      </c>
      <c r="B11" s="24"/>
      <c r="C11" s="24"/>
      <c r="D11" s="7">
        <f>SUBTOTAL(9,D10)</f>
        <v>166.25</v>
      </c>
      <c r="E11" s="21"/>
    </row>
    <row r="12" spans="1:11" ht="31.5" customHeight="1" x14ac:dyDescent="0.25">
      <c r="A12" s="4" t="s">
        <v>41</v>
      </c>
      <c r="B12" s="23">
        <v>79067915635</v>
      </c>
      <c r="C12" s="23" t="s">
        <v>42</v>
      </c>
      <c r="D12" s="5">
        <v>930</v>
      </c>
      <c r="E12" s="20" t="s">
        <v>62</v>
      </c>
    </row>
    <row r="13" spans="1:11" ht="31.5" customHeight="1" x14ac:dyDescent="0.25">
      <c r="A13" s="6" t="s">
        <v>83</v>
      </c>
      <c r="B13" s="24"/>
      <c r="C13" s="24"/>
      <c r="D13" s="7">
        <f>SUBTOTAL(9,D12)</f>
        <v>930</v>
      </c>
      <c r="E13" s="21"/>
    </row>
    <row r="14" spans="1:11" ht="31.5" customHeight="1" x14ac:dyDescent="0.25">
      <c r="A14" s="28" t="s">
        <v>490</v>
      </c>
      <c r="B14" s="29">
        <v>62071483432</v>
      </c>
      <c r="C14" s="29" t="s">
        <v>1</v>
      </c>
      <c r="D14" s="30">
        <v>1.06</v>
      </c>
      <c r="E14" s="31" t="s">
        <v>55</v>
      </c>
    </row>
    <row r="15" spans="1:11" ht="31.5" customHeight="1" x14ac:dyDescent="0.25">
      <c r="A15" s="6" t="s">
        <v>491</v>
      </c>
      <c r="B15" s="24"/>
      <c r="C15" s="24"/>
      <c r="D15" s="7">
        <f>SUBTOTAL(9,D14)</f>
        <v>1.06</v>
      </c>
      <c r="E15" s="21"/>
    </row>
    <row r="16" spans="1:11" ht="31.5" customHeight="1" x14ac:dyDescent="0.25">
      <c r="A16" s="4" t="s">
        <v>37</v>
      </c>
      <c r="B16" s="23">
        <v>88866511884</v>
      </c>
      <c r="C16" s="23" t="s">
        <v>1</v>
      </c>
      <c r="D16" s="5">
        <v>61.43</v>
      </c>
      <c r="E16" s="20" t="s">
        <v>63</v>
      </c>
      <c r="F16" s="32"/>
      <c r="K16" s="14"/>
    </row>
    <row r="17" spans="1:6" ht="31.5" customHeight="1" x14ac:dyDescent="0.25">
      <c r="A17" s="6" t="s">
        <v>84</v>
      </c>
      <c r="B17" s="24"/>
      <c r="C17" s="24"/>
      <c r="D17" s="7">
        <f>SUBTOTAL(9,D16)</f>
        <v>61.43</v>
      </c>
      <c r="E17" s="21"/>
    </row>
    <row r="18" spans="1:6" ht="31.5" customHeight="1" x14ac:dyDescent="0.25">
      <c r="A18" s="4" t="s">
        <v>7</v>
      </c>
      <c r="B18" s="23">
        <v>26187994862</v>
      </c>
      <c r="C18" s="23" t="s">
        <v>1</v>
      </c>
      <c r="D18" s="5">
        <v>927.64</v>
      </c>
      <c r="E18" s="20" t="s">
        <v>64</v>
      </c>
      <c r="F18" s="32"/>
    </row>
    <row r="19" spans="1:6" ht="31.5" customHeight="1" x14ac:dyDescent="0.25">
      <c r="A19" s="6" t="s">
        <v>85</v>
      </c>
      <c r="B19" s="24"/>
      <c r="C19" s="24"/>
      <c r="D19" s="7">
        <f>SUBTOTAL(9,D18)</f>
        <v>927.64</v>
      </c>
      <c r="E19" s="21"/>
    </row>
    <row r="20" spans="1:6" ht="31.5" customHeight="1" x14ac:dyDescent="0.25">
      <c r="A20" s="28" t="s">
        <v>500</v>
      </c>
      <c r="B20" s="29">
        <v>94124811986</v>
      </c>
      <c r="C20" s="29" t="s">
        <v>1</v>
      </c>
      <c r="D20" s="30">
        <v>38.25</v>
      </c>
      <c r="E20" s="31" t="s">
        <v>183</v>
      </c>
    </row>
    <row r="21" spans="1:6" ht="31.5" customHeight="1" x14ac:dyDescent="0.25">
      <c r="A21" s="6" t="s">
        <v>501</v>
      </c>
      <c r="B21" s="24"/>
      <c r="C21" s="24"/>
      <c r="D21" s="7">
        <f>SUBTOTAL(9,D20)</f>
        <v>38.25</v>
      </c>
      <c r="E21" s="21"/>
    </row>
    <row r="22" spans="1:6" ht="31.5" customHeight="1" x14ac:dyDescent="0.25">
      <c r="A22" s="28" t="s">
        <v>472</v>
      </c>
      <c r="B22" s="29">
        <v>29560680333</v>
      </c>
      <c r="C22" s="29" t="s">
        <v>1</v>
      </c>
      <c r="D22" s="30">
        <v>70</v>
      </c>
      <c r="E22" s="31" t="s">
        <v>122</v>
      </c>
    </row>
    <row r="23" spans="1:6" ht="31.5" customHeight="1" x14ac:dyDescent="0.25">
      <c r="A23" s="6" t="s">
        <v>473</v>
      </c>
      <c r="B23" s="24"/>
      <c r="C23" s="24"/>
      <c r="D23" s="7">
        <f>SUBTOTAL(9,D22)</f>
        <v>70</v>
      </c>
      <c r="E23" s="21"/>
    </row>
    <row r="24" spans="1:6" ht="31.5" customHeight="1" x14ac:dyDescent="0.25">
      <c r="A24" s="4" t="s">
        <v>123</v>
      </c>
      <c r="B24" s="23"/>
      <c r="C24" s="23" t="s">
        <v>1</v>
      </c>
      <c r="D24" s="5">
        <v>168</v>
      </c>
      <c r="E24" s="20" t="s">
        <v>66</v>
      </c>
      <c r="F24" s="32"/>
    </row>
    <row r="25" spans="1:6" ht="31.5" customHeight="1" x14ac:dyDescent="0.25">
      <c r="A25" s="6" t="s">
        <v>286</v>
      </c>
      <c r="B25" s="24"/>
      <c r="C25" s="24"/>
      <c r="D25" s="7">
        <f>SUBTOTAL(9,D24)</f>
        <v>168</v>
      </c>
      <c r="E25" s="21"/>
    </row>
    <row r="26" spans="1:6" ht="31.5" customHeight="1" x14ac:dyDescent="0.25">
      <c r="A26" s="28" t="s">
        <v>416</v>
      </c>
      <c r="B26" s="29">
        <v>69378911959</v>
      </c>
      <c r="C26" s="29" t="s">
        <v>1</v>
      </c>
      <c r="D26" s="30">
        <v>13.59</v>
      </c>
      <c r="E26" s="31" t="s">
        <v>55</v>
      </c>
    </row>
    <row r="27" spans="1:6" ht="31.5" customHeight="1" x14ac:dyDescent="0.25">
      <c r="A27" s="6" t="s">
        <v>496</v>
      </c>
      <c r="B27" s="24"/>
      <c r="C27" s="24"/>
      <c r="D27" s="7">
        <f>SUBTOTAL(9,D26)</f>
        <v>13.59</v>
      </c>
      <c r="E27" s="21"/>
    </row>
    <row r="28" spans="1:6" ht="31.5" customHeight="1" x14ac:dyDescent="0.25">
      <c r="A28" s="4" t="s">
        <v>4</v>
      </c>
      <c r="B28" s="23">
        <v>85821130368</v>
      </c>
      <c r="C28" s="23" t="s">
        <v>1</v>
      </c>
      <c r="D28" s="5">
        <v>2.41</v>
      </c>
      <c r="E28" s="20" t="s">
        <v>62</v>
      </c>
      <c r="F28" s="32"/>
    </row>
    <row r="29" spans="1:6" ht="31.5" customHeight="1" x14ac:dyDescent="0.25">
      <c r="A29" s="6" t="s">
        <v>89</v>
      </c>
      <c r="B29" s="24"/>
      <c r="C29" s="24"/>
      <c r="D29" s="7">
        <f>SUBTOTAL(9,D28:D28)</f>
        <v>2.41</v>
      </c>
      <c r="E29" s="21"/>
    </row>
    <row r="30" spans="1:6" ht="31.5" customHeight="1" x14ac:dyDescent="0.25">
      <c r="A30" s="4" t="s">
        <v>43</v>
      </c>
      <c r="B30" s="26" t="s">
        <v>52</v>
      </c>
      <c r="C30" s="23" t="s">
        <v>0</v>
      </c>
      <c r="D30" s="5">
        <v>487.5</v>
      </c>
      <c r="E30" s="20" t="s">
        <v>62</v>
      </c>
    </row>
    <row r="31" spans="1:6" ht="31.5" customHeight="1" x14ac:dyDescent="0.25">
      <c r="A31" s="4" t="s">
        <v>43</v>
      </c>
      <c r="B31" s="26" t="s">
        <v>52</v>
      </c>
      <c r="C31" s="23" t="s">
        <v>0</v>
      </c>
      <c r="D31" s="5">
        <v>185</v>
      </c>
      <c r="E31" s="20" t="s">
        <v>136</v>
      </c>
    </row>
    <row r="32" spans="1:6" ht="31.5" customHeight="1" x14ac:dyDescent="0.25">
      <c r="A32" s="6" t="s">
        <v>90</v>
      </c>
      <c r="B32" s="27"/>
      <c r="C32" s="24"/>
      <c r="D32" s="7">
        <f>SUBTOTAL(9,D30,D31)</f>
        <v>672.5</v>
      </c>
      <c r="E32" s="21"/>
      <c r="F32" s="32"/>
    </row>
    <row r="33" spans="1:6" ht="31.5" customHeight="1" x14ac:dyDescent="0.25">
      <c r="A33" s="4" t="s">
        <v>5</v>
      </c>
      <c r="B33" s="23">
        <v>61817894937</v>
      </c>
      <c r="C33" s="23" t="s">
        <v>1</v>
      </c>
      <c r="D33" s="5">
        <v>320.63</v>
      </c>
      <c r="E33" s="20" t="s">
        <v>60</v>
      </c>
    </row>
    <row r="34" spans="1:6" ht="31.5" customHeight="1" x14ac:dyDescent="0.25">
      <c r="A34" s="6" t="s">
        <v>91</v>
      </c>
      <c r="B34" s="24"/>
      <c r="C34" s="24"/>
      <c r="D34" s="7">
        <f>SUBTOTAL(9,D33)</f>
        <v>320.63</v>
      </c>
      <c r="E34" s="21"/>
      <c r="F34" s="32"/>
    </row>
    <row r="35" spans="1:6" ht="31.5" customHeight="1" x14ac:dyDescent="0.25">
      <c r="A35" s="4" t="s">
        <v>32</v>
      </c>
      <c r="B35" s="23">
        <v>74364571096</v>
      </c>
      <c r="C35" s="23" t="s">
        <v>1</v>
      </c>
      <c r="D35" s="5">
        <v>11.8</v>
      </c>
      <c r="E35" s="20" t="s">
        <v>54</v>
      </c>
    </row>
    <row r="36" spans="1:6" ht="31.5" customHeight="1" x14ac:dyDescent="0.25">
      <c r="A36" s="6" t="s">
        <v>92</v>
      </c>
      <c r="B36" s="24"/>
      <c r="C36" s="24"/>
      <c r="D36" s="7">
        <f>SUBTOTAL(9,D35)</f>
        <v>11.8</v>
      </c>
      <c r="E36" s="21"/>
      <c r="F36" s="32"/>
    </row>
    <row r="37" spans="1:6" ht="31.5" customHeight="1" x14ac:dyDescent="0.25">
      <c r="A37" s="4" t="s">
        <v>31</v>
      </c>
      <c r="B37" s="23">
        <v>63073332379</v>
      </c>
      <c r="C37" s="23" t="s">
        <v>1</v>
      </c>
      <c r="D37" s="5">
        <v>272.43</v>
      </c>
      <c r="E37" s="20" t="s">
        <v>54</v>
      </c>
    </row>
    <row r="38" spans="1:6" ht="31.5" customHeight="1" x14ac:dyDescent="0.25">
      <c r="A38" s="6" t="s">
        <v>93</v>
      </c>
      <c r="B38" s="24"/>
      <c r="C38" s="24"/>
      <c r="D38" s="7">
        <f>SUBTOTAL(9,D37)</f>
        <v>272.43</v>
      </c>
      <c r="E38" s="21"/>
      <c r="F38" s="32"/>
    </row>
    <row r="39" spans="1:6" ht="31.5" customHeight="1" x14ac:dyDescent="0.25">
      <c r="A39" s="4" t="s">
        <v>26</v>
      </c>
      <c r="B39" s="23">
        <v>87311810356</v>
      </c>
      <c r="C39" s="23" t="s">
        <v>27</v>
      </c>
      <c r="D39" s="5">
        <v>12.43</v>
      </c>
      <c r="E39" s="20" t="s">
        <v>58</v>
      </c>
    </row>
    <row r="40" spans="1:6" ht="31.5" customHeight="1" x14ac:dyDescent="0.25">
      <c r="A40" s="6" t="s">
        <v>94</v>
      </c>
      <c r="B40" s="24"/>
      <c r="C40" s="24"/>
      <c r="D40" s="7">
        <f>SUBTOTAL(9,D39)</f>
        <v>12.43</v>
      </c>
      <c r="E40" s="21"/>
      <c r="F40" s="32"/>
    </row>
    <row r="41" spans="1:6" ht="31.5" customHeight="1" x14ac:dyDescent="0.25">
      <c r="A41" s="4" t="s">
        <v>39</v>
      </c>
      <c r="B41" s="23">
        <v>81793146560</v>
      </c>
      <c r="C41" s="23" t="s">
        <v>1</v>
      </c>
      <c r="D41" s="5">
        <v>45.74</v>
      </c>
      <c r="E41" s="20" t="s">
        <v>58</v>
      </c>
    </row>
    <row r="42" spans="1:6" ht="31.5" customHeight="1" x14ac:dyDescent="0.25">
      <c r="A42" s="6" t="s">
        <v>96</v>
      </c>
      <c r="B42" s="24"/>
      <c r="C42" s="24"/>
      <c r="D42" s="7">
        <f>SUBTOTAL(9,D41)</f>
        <v>45.74</v>
      </c>
      <c r="E42" s="21"/>
      <c r="F42" s="32"/>
    </row>
    <row r="43" spans="1:6" ht="31.5" customHeight="1" x14ac:dyDescent="0.25">
      <c r="A43" s="4" t="s">
        <v>128</v>
      </c>
      <c r="B43" s="23">
        <v>89246742324</v>
      </c>
      <c r="C43" s="23" t="s">
        <v>1</v>
      </c>
      <c r="D43" s="5">
        <v>389.13</v>
      </c>
      <c r="E43" s="20" t="s">
        <v>54</v>
      </c>
    </row>
    <row r="44" spans="1:6" ht="31.5" customHeight="1" x14ac:dyDescent="0.25">
      <c r="A44" s="6" t="s">
        <v>287</v>
      </c>
      <c r="B44" s="24"/>
      <c r="C44" s="24"/>
      <c r="D44" s="7">
        <f>SUBTOTAL(9,D43)</f>
        <v>389.13</v>
      </c>
      <c r="E44" s="21"/>
      <c r="F44" s="32"/>
    </row>
    <row r="45" spans="1:6" ht="31.5" customHeight="1" x14ac:dyDescent="0.25">
      <c r="A45" s="4" t="s">
        <v>98</v>
      </c>
      <c r="B45" s="23">
        <v>80572192786</v>
      </c>
      <c r="C45" s="23" t="s">
        <v>1</v>
      </c>
      <c r="D45" s="5"/>
      <c r="E45" s="20" t="s">
        <v>53</v>
      </c>
    </row>
    <row r="46" spans="1:6" ht="31.5" customHeight="1" x14ac:dyDescent="0.25">
      <c r="A46" s="6" t="s">
        <v>99</v>
      </c>
      <c r="B46" s="24"/>
      <c r="C46" s="24"/>
      <c r="D46" s="7">
        <f>SUBTOTAL(9,D45)</f>
        <v>0</v>
      </c>
      <c r="E46" s="21"/>
      <c r="F46" s="32"/>
    </row>
    <row r="47" spans="1:6" ht="31.5" customHeight="1" x14ac:dyDescent="0.25">
      <c r="A47" s="28" t="s">
        <v>474</v>
      </c>
      <c r="B47" s="29">
        <v>27759560625</v>
      </c>
      <c r="C47" s="29" t="s">
        <v>1</v>
      </c>
      <c r="D47" s="30">
        <v>49.35</v>
      </c>
      <c r="E47" s="31" t="s">
        <v>54</v>
      </c>
      <c r="F47" s="32"/>
    </row>
    <row r="48" spans="1:6" ht="31.5" customHeight="1" x14ac:dyDescent="0.25">
      <c r="A48" s="6" t="s">
        <v>475</v>
      </c>
      <c r="B48" s="24"/>
      <c r="C48" s="24"/>
      <c r="D48" s="7">
        <f>SUBTOTAL(9,D47)</f>
        <v>49.35</v>
      </c>
      <c r="E48" s="21"/>
      <c r="F48" s="32"/>
    </row>
    <row r="49" spans="1:6" ht="31.5" customHeight="1" x14ac:dyDescent="0.25">
      <c r="A49" s="4" t="s">
        <v>314</v>
      </c>
      <c r="B49" s="23">
        <v>85934202990</v>
      </c>
      <c r="C49" s="23" t="s">
        <v>1</v>
      </c>
      <c r="D49" s="5">
        <v>100</v>
      </c>
      <c r="E49" s="20" t="s">
        <v>62</v>
      </c>
    </row>
    <row r="50" spans="1:6" ht="31.5" customHeight="1" x14ac:dyDescent="0.25">
      <c r="A50" s="6" t="s">
        <v>315</v>
      </c>
      <c r="B50" s="24"/>
      <c r="C50" s="24"/>
      <c r="D50" s="7">
        <f>SUBTOTAL(9,D49)</f>
        <v>100</v>
      </c>
      <c r="E50" s="21"/>
      <c r="F50" s="32"/>
    </row>
    <row r="51" spans="1:6" ht="31.5" customHeight="1" x14ac:dyDescent="0.25">
      <c r="A51" s="4" t="s">
        <v>22</v>
      </c>
      <c r="B51" s="23">
        <v>45552012966</v>
      </c>
      <c r="C51" s="23" t="s">
        <v>23</v>
      </c>
      <c r="D51" s="5">
        <v>19.21</v>
      </c>
      <c r="E51" s="20" t="s">
        <v>59</v>
      </c>
    </row>
    <row r="52" spans="1:6" ht="31.5" customHeight="1" x14ac:dyDescent="0.25">
      <c r="A52" s="6" t="s">
        <v>101</v>
      </c>
      <c r="B52" s="24"/>
      <c r="C52" s="24"/>
      <c r="D52" s="7">
        <f>SUBTOTAL(9,D51)</f>
        <v>19.21</v>
      </c>
      <c r="E52" s="21"/>
      <c r="F52" s="32"/>
    </row>
    <row r="53" spans="1:6" ht="31.5" customHeight="1" x14ac:dyDescent="0.25">
      <c r="A53" s="4" t="s">
        <v>337</v>
      </c>
      <c r="B53" s="23">
        <v>59143170280</v>
      </c>
      <c r="C53" s="23" t="s">
        <v>130</v>
      </c>
      <c r="D53" s="5">
        <v>331.81</v>
      </c>
      <c r="E53" s="20" t="s">
        <v>62</v>
      </c>
    </row>
    <row r="54" spans="1:6" ht="31.5" customHeight="1" x14ac:dyDescent="0.25">
      <c r="A54" s="6" t="s">
        <v>338</v>
      </c>
      <c r="B54" s="24"/>
      <c r="C54" s="24"/>
      <c r="D54" s="7">
        <f>SUBTOTAL(9,D53)</f>
        <v>331.81</v>
      </c>
      <c r="E54" s="21"/>
      <c r="F54" s="32"/>
    </row>
    <row r="55" spans="1:6" ht="31.5" customHeight="1" x14ac:dyDescent="0.25">
      <c r="A55" s="28" t="s">
        <v>494</v>
      </c>
      <c r="B55" s="29">
        <v>62226620908</v>
      </c>
      <c r="C55" s="29" t="s">
        <v>1</v>
      </c>
      <c r="D55" s="30">
        <v>5.59</v>
      </c>
      <c r="E55" s="31" t="s">
        <v>55</v>
      </c>
      <c r="F55" s="32"/>
    </row>
    <row r="56" spans="1:6" ht="31.5" customHeight="1" x14ac:dyDescent="0.25">
      <c r="A56" s="28" t="s">
        <v>494</v>
      </c>
      <c r="B56" s="29">
        <v>62226620908</v>
      </c>
      <c r="C56" s="29" t="s">
        <v>1</v>
      </c>
      <c r="D56" s="30">
        <v>1.39</v>
      </c>
      <c r="E56" s="31" t="s">
        <v>183</v>
      </c>
      <c r="F56" s="32"/>
    </row>
    <row r="57" spans="1:6" ht="31.5" customHeight="1" x14ac:dyDescent="0.25">
      <c r="A57" s="6" t="s">
        <v>495</v>
      </c>
      <c r="B57" s="24"/>
      <c r="C57" s="24"/>
      <c r="D57" s="7">
        <f>SUBTOTAL(9,D55,D56)</f>
        <v>6.9799999999999995</v>
      </c>
      <c r="E57" s="21"/>
      <c r="F57" s="32"/>
    </row>
    <row r="58" spans="1:6" ht="31.5" customHeight="1" x14ac:dyDescent="0.25">
      <c r="A58" s="4" t="s">
        <v>132</v>
      </c>
      <c r="B58" s="23">
        <v>55866154650</v>
      </c>
      <c r="C58" s="23" t="s">
        <v>1</v>
      </c>
      <c r="D58" s="5">
        <v>1076.1300000000001</v>
      </c>
      <c r="E58" s="20" t="s">
        <v>54</v>
      </c>
    </row>
    <row r="59" spans="1:6" ht="31.5" customHeight="1" x14ac:dyDescent="0.25">
      <c r="A59" s="4" t="s">
        <v>132</v>
      </c>
      <c r="B59" s="23">
        <v>55866154650</v>
      </c>
      <c r="C59" s="23" t="s">
        <v>1</v>
      </c>
      <c r="D59" s="5">
        <v>6739.91</v>
      </c>
      <c r="E59" s="20" t="s">
        <v>60</v>
      </c>
    </row>
    <row r="60" spans="1:6" ht="31.5" customHeight="1" x14ac:dyDescent="0.25">
      <c r="A60" s="6" t="s">
        <v>288</v>
      </c>
      <c r="B60" s="24"/>
      <c r="C60" s="24"/>
      <c r="D60" s="7">
        <f>SUBTOTAL(9,D58:D59)</f>
        <v>7816.04</v>
      </c>
      <c r="E60" s="21"/>
      <c r="F60" s="32"/>
    </row>
    <row r="61" spans="1:6" ht="31.5" customHeight="1" x14ac:dyDescent="0.25">
      <c r="A61" s="28" t="s">
        <v>468</v>
      </c>
      <c r="B61" s="29">
        <v>57560191883</v>
      </c>
      <c r="C61" s="29" t="s">
        <v>1</v>
      </c>
      <c r="D61" s="30">
        <v>413.01</v>
      </c>
      <c r="E61" s="31" t="s">
        <v>183</v>
      </c>
      <c r="F61" s="32"/>
    </row>
    <row r="62" spans="1:6" ht="31.5" customHeight="1" x14ac:dyDescent="0.25">
      <c r="A62" s="6" t="s">
        <v>469</v>
      </c>
      <c r="B62" s="24"/>
      <c r="C62" s="24"/>
      <c r="D62" s="7">
        <f>SUBTOTAL(9,D61)</f>
        <v>413.01</v>
      </c>
      <c r="E62" s="21"/>
      <c r="F62" s="32"/>
    </row>
    <row r="63" spans="1:6" ht="31.5" customHeight="1" x14ac:dyDescent="0.25">
      <c r="A63" s="28" t="s">
        <v>486</v>
      </c>
      <c r="B63" s="29">
        <v>62464006226</v>
      </c>
      <c r="C63" s="29" t="s">
        <v>1</v>
      </c>
      <c r="D63" s="30">
        <v>7.5</v>
      </c>
      <c r="E63" s="31" t="s">
        <v>183</v>
      </c>
      <c r="F63" s="32"/>
    </row>
    <row r="64" spans="1:6" ht="31.5" customHeight="1" x14ac:dyDescent="0.25">
      <c r="A64" s="6" t="s">
        <v>487</v>
      </c>
      <c r="B64" s="24"/>
      <c r="C64" s="24"/>
      <c r="D64" s="7">
        <f>SUBTOTAL(9,D63)</f>
        <v>7.5</v>
      </c>
      <c r="E64" s="21"/>
      <c r="F64" s="32"/>
    </row>
    <row r="65" spans="1:6" ht="31.5" customHeight="1" x14ac:dyDescent="0.25">
      <c r="A65" s="4" t="s">
        <v>29</v>
      </c>
      <c r="B65" s="23">
        <v>49483564012</v>
      </c>
      <c r="C65" s="23" t="s">
        <v>30</v>
      </c>
      <c r="D65" s="5">
        <v>59.6</v>
      </c>
      <c r="E65" s="20" t="s">
        <v>54</v>
      </c>
    </row>
    <row r="66" spans="1:6" ht="31.5" customHeight="1" x14ac:dyDescent="0.25">
      <c r="A66" s="6" t="s">
        <v>106</v>
      </c>
      <c r="B66" s="24"/>
      <c r="C66" s="24"/>
      <c r="D66" s="7">
        <f>SUBTOTAL(9,D65)</f>
        <v>59.6</v>
      </c>
      <c r="E66" s="21"/>
      <c r="F66" s="32"/>
    </row>
    <row r="67" spans="1:6" ht="31.5" customHeight="1" x14ac:dyDescent="0.25">
      <c r="A67" s="28" t="s">
        <v>465</v>
      </c>
      <c r="B67" s="29">
        <v>717419722</v>
      </c>
      <c r="C67" s="29" t="s">
        <v>467</v>
      </c>
      <c r="D67" s="30">
        <v>1300</v>
      </c>
      <c r="E67" s="31" t="s">
        <v>223</v>
      </c>
      <c r="F67" s="32"/>
    </row>
    <row r="68" spans="1:6" ht="31.5" customHeight="1" x14ac:dyDescent="0.25">
      <c r="A68" s="6" t="s">
        <v>466</v>
      </c>
      <c r="B68" s="24"/>
      <c r="C68" s="24"/>
      <c r="D68" s="7">
        <f>SUBTOTAL(9,D67)</f>
        <v>1300</v>
      </c>
      <c r="E68" s="21"/>
      <c r="F68" s="32"/>
    </row>
    <row r="69" spans="1:6" ht="31.5" customHeight="1" x14ac:dyDescent="0.25">
      <c r="A69" s="28" t="s">
        <v>463</v>
      </c>
      <c r="B69" s="29">
        <v>64546066176</v>
      </c>
      <c r="C69" s="29" t="s">
        <v>1</v>
      </c>
      <c r="D69" s="30">
        <v>248.85</v>
      </c>
      <c r="E69" s="31" t="s">
        <v>481</v>
      </c>
      <c r="F69" s="32"/>
    </row>
    <row r="70" spans="1:6" ht="31.5" customHeight="1" x14ac:dyDescent="0.25">
      <c r="A70" s="6" t="s">
        <v>464</v>
      </c>
      <c r="B70" s="24"/>
      <c r="C70" s="24"/>
      <c r="D70" s="7">
        <f>SUBTOTAL(9,D69)</f>
        <v>248.85</v>
      </c>
      <c r="E70" s="21"/>
      <c r="F70" s="32"/>
    </row>
    <row r="71" spans="1:6" ht="31.5" customHeight="1" x14ac:dyDescent="0.25">
      <c r="A71" s="28" t="s">
        <v>497</v>
      </c>
      <c r="B71" s="29">
        <v>643859701</v>
      </c>
      <c r="C71" s="29" t="s">
        <v>499</v>
      </c>
      <c r="D71" s="30">
        <v>9.8000000000000007</v>
      </c>
      <c r="E71" s="31" t="s">
        <v>183</v>
      </c>
      <c r="F71" s="32"/>
    </row>
    <row r="72" spans="1:6" ht="31.5" customHeight="1" x14ac:dyDescent="0.25">
      <c r="A72" s="6" t="s">
        <v>498</v>
      </c>
      <c r="B72" s="24"/>
      <c r="C72" s="24"/>
      <c r="D72" s="7">
        <f>SUBTOTAL(9,D71)</f>
        <v>9.8000000000000007</v>
      </c>
      <c r="E72" s="21"/>
      <c r="F72" s="32"/>
    </row>
    <row r="73" spans="1:6" ht="31.5" customHeight="1" x14ac:dyDescent="0.25">
      <c r="A73" s="28" t="s">
        <v>479</v>
      </c>
      <c r="B73" s="29">
        <v>28842147765</v>
      </c>
      <c r="C73" s="29" t="s">
        <v>1</v>
      </c>
      <c r="D73" s="30">
        <v>960</v>
      </c>
      <c r="E73" s="31" t="s">
        <v>482</v>
      </c>
      <c r="F73" s="32"/>
    </row>
    <row r="74" spans="1:6" ht="31.5" customHeight="1" x14ac:dyDescent="0.25">
      <c r="A74" s="6" t="s">
        <v>480</v>
      </c>
      <c r="B74" s="24"/>
      <c r="C74" s="24"/>
      <c r="D74" s="7">
        <f>SUBTOTAL(9,D73)</f>
        <v>960</v>
      </c>
      <c r="E74" s="21"/>
      <c r="F74" s="32"/>
    </row>
    <row r="75" spans="1:6" ht="31.5" customHeight="1" x14ac:dyDescent="0.25">
      <c r="A75" s="12" t="s">
        <v>285</v>
      </c>
      <c r="B75" s="25">
        <v>2535697732</v>
      </c>
      <c r="C75" s="25" t="s">
        <v>1</v>
      </c>
      <c r="D75" s="13">
        <v>74.66</v>
      </c>
      <c r="E75" s="22" t="s">
        <v>70</v>
      </c>
    </row>
    <row r="76" spans="1:6" ht="31.5" customHeight="1" x14ac:dyDescent="0.25">
      <c r="A76" s="6" t="s">
        <v>282</v>
      </c>
      <c r="B76" s="24"/>
      <c r="C76" s="24"/>
      <c r="D76" s="7">
        <f>SUBTOTAL(9,D75)</f>
        <v>74.66</v>
      </c>
      <c r="E76" s="21"/>
    </row>
    <row r="77" spans="1:6" ht="31.5" customHeight="1" x14ac:dyDescent="0.25">
      <c r="A77" s="28" t="s">
        <v>488</v>
      </c>
      <c r="B77" s="29">
        <v>73660371074</v>
      </c>
      <c r="C77" s="29" t="s">
        <v>1</v>
      </c>
      <c r="D77" s="30">
        <v>12.99</v>
      </c>
      <c r="E77" s="31" t="s">
        <v>183</v>
      </c>
    </row>
    <row r="78" spans="1:6" ht="31.5" customHeight="1" x14ac:dyDescent="0.25">
      <c r="A78" s="6" t="s">
        <v>489</v>
      </c>
      <c r="B78" s="24"/>
      <c r="C78" s="24"/>
      <c r="D78" s="7">
        <f>SUBTOTAL(9,D77)</f>
        <v>12.99</v>
      </c>
      <c r="E78" s="21"/>
    </row>
    <row r="79" spans="1:6" ht="31.5" customHeight="1" x14ac:dyDescent="0.25">
      <c r="A79" s="28" t="s">
        <v>492</v>
      </c>
      <c r="B79" s="29">
        <v>10624495854</v>
      </c>
      <c r="C79" s="29" t="s">
        <v>1</v>
      </c>
      <c r="D79" s="30">
        <v>16.350000000000001</v>
      </c>
      <c r="E79" s="31" t="s">
        <v>55</v>
      </c>
    </row>
    <row r="80" spans="1:6" ht="31.5" customHeight="1" x14ac:dyDescent="0.25">
      <c r="A80" s="6" t="s">
        <v>493</v>
      </c>
      <c r="B80" s="24"/>
      <c r="C80" s="24"/>
      <c r="D80" s="7">
        <f>SUBTOTAL(9,D79)</f>
        <v>16.350000000000001</v>
      </c>
      <c r="E80" s="21"/>
    </row>
    <row r="81" spans="1:8" ht="31.5" customHeight="1" x14ac:dyDescent="0.25">
      <c r="A81" s="4" t="s">
        <v>36</v>
      </c>
      <c r="B81" s="23">
        <v>82812328597</v>
      </c>
      <c r="C81" s="23" t="s">
        <v>1</v>
      </c>
      <c r="D81" s="5">
        <v>18738</v>
      </c>
      <c r="E81" s="20" t="s">
        <v>63</v>
      </c>
      <c r="H81" s="14"/>
    </row>
    <row r="82" spans="1:8" ht="31.5" customHeight="1" x14ac:dyDescent="0.25">
      <c r="A82" s="6" t="s">
        <v>114</v>
      </c>
      <c r="B82" s="24"/>
      <c r="C82" s="24"/>
      <c r="D82" s="7">
        <f>SUBTOTAL(9,D81)</f>
        <v>18738</v>
      </c>
      <c r="E82" s="21"/>
      <c r="F82" s="32"/>
    </row>
    <row r="83" spans="1:8" ht="31.5" customHeight="1" x14ac:dyDescent="0.25">
      <c r="A83" s="28" t="s">
        <v>348</v>
      </c>
      <c r="B83" s="29">
        <v>8622180689</v>
      </c>
      <c r="C83" s="29" t="s">
        <v>1</v>
      </c>
      <c r="D83" s="30">
        <v>379.99</v>
      </c>
      <c r="E83" s="31" t="s">
        <v>204</v>
      </c>
      <c r="F83" s="32"/>
    </row>
    <row r="84" spans="1:8" ht="31.5" customHeight="1" x14ac:dyDescent="0.25">
      <c r="A84" s="6" t="s">
        <v>476</v>
      </c>
      <c r="B84" s="24"/>
      <c r="C84" s="24"/>
      <c r="D84" s="7">
        <f>SUBTOTAL(9,D83)</f>
        <v>379.99</v>
      </c>
      <c r="E84" s="21"/>
      <c r="F84" s="32"/>
    </row>
    <row r="85" spans="1:8" ht="31.5" customHeight="1" x14ac:dyDescent="0.25">
      <c r="A85" s="28" t="s">
        <v>477</v>
      </c>
      <c r="B85" s="29">
        <v>64546066176</v>
      </c>
      <c r="C85" s="29" t="s">
        <v>1</v>
      </c>
      <c r="D85" s="30">
        <v>57</v>
      </c>
      <c r="E85" s="31" t="s">
        <v>483</v>
      </c>
      <c r="F85" s="32"/>
    </row>
    <row r="86" spans="1:8" ht="31.5" customHeight="1" x14ac:dyDescent="0.25">
      <c r="A86" s="6" t="s">
        <v>478</v>
      </c>
      <c r="B86" s="24"/>
      <c r="C86" s="24"/>
      <c r="D86" s="7">
        <f>SUBTOTAL(9,D85)</f>
        <v>57</v>
      </c>
      <c r="E86" s="21"/>
      <c r="F86" s="32"/>
    </row>
    <row r="87" spans="1:8" ht="31.5" customHeight="1" x14ac:dyDescent="0.25">
      <c r="A87" s="28" t="s">
        <v>484</v>
      </c>
      <c r="B87" s="29">
        <v>79354136757</v>
      </c>
      <c r="C87" s="29" t="s">
        <v>1</v>
      </c>
      <c r="D87" s="30">
        <v>21.64</v>
      </c>
      <c r="E87" s="31" t="s">
        <v>255</v>
      </c>
      <c r="F87" s="32"/>
    </row>
    <row r="88" spans="1:8" ht="31.5" customHeight="1" x14ac:dyDescent="0.25">
      <c r="A88" s="6" t="s">
        <v>485</v>
      </c>
      <c r="B88" s="24"/>
      <c r="C88" s="24"/>
      <c r="D88" s="7">
        <f>SUBTOTAL(9,D87)</f>
        <v>21.64</v>
      </c>
      <c r="E88" s="21"/>
      <c r="F88" s="32"/>
    </row>
    <row r="89" spans="1:8" ht="31.5" customHeight="1" x14ac:dyDescent="0.25">
      <c r="A89" s="28" t="s">
        <v>470</v>
      </c>
      <c r="B89" s="23">
        <v>81877196963</v>
      </c>
      <c r="C89" s="29" t="s">
        <v>1</v>
      </c>
      <c r="D89" s="30">
        <v>3713</v>
      </c>
      <c r="E89" s="31" t="s">
        <v>61</v>
      </c>
      <c r="F89" s="32"/>
    </row>
    <row r="90" spans="1:8" ht="31.5" customHeight="1" x14ac:dyDescent="0.25">
      <c r="A90" s="6" t="s">
        <v>471</v>
      </c>
      <c r="B90" s="24"/>
      <c r="C90" s="24"/>
      <c r="D90" s="7">
        <f>SUBTOTAL(9,D89)</f>
        <v>3713</v>
      </c>
      <c r="E90" s="21"/>
      <c r="F90" s="32"/>
    </row>
    <row r="91" spans="1:8" ht="31.5" customHeight="1" x14ac:dyDescent="0.25">
      <c r="A91" s="4" t="s">
        <v>3</v>
      </c>
      <c r="B91" s="23">
        <v>83416546499</v>
      </c>
      <c r="C91" s="23" t="s">
        <v>1</v>
      </c>
      <c r="D91" s="5">
        <v>226.73</v>
      </c>
      <c r="E91" s="20" t="s">
        <v>59</v>
      </c>
    </row>
    <row r="92" spans="1:8" ht="31.5" customHeight="1" x14ac:dyDescent="0.25">
      <c r="A92" s="6" t="s">
        <v>116</v>
      </c>
      <c r="B92" s="24"/>
      <c r="C92" s="24"/>
      <c r="D92" s="7">
        <f>SUBTOTAL(9,D91)</f>
        <v>226.73</v>
      </c>
      <c r="E92" s="21"/>
      <c r="F92" s="32"/>
    </row>
    <row r="93" spans="1:8" ht="31.5" customHeight="1" x14ac:dyDescent="0.25">
      <c r="A93" s="4" t="s">
        <v>38</v>
      </c>
      <c r="B93" s="23">
        <v>82031999604</v>
      </c>
      <c r="C93" s="23" t="s">
        <v>1</v>
      </c>
      <c r="D93" s="5">
        <v>376.73</v>
      </c>
      <c r="E93" s="20" t="s">
        <v>53</v>
      </c>
      <c r="G93" s="14"/>
    </row>
    <row r="94" spans="1:8" ht="31.5" customHeight="1" x14ac:dyDescent="0.25">
      <c r="A94" s="6" t="s">
        <v>117</v>
      </c>
      <c r="B94" s="24"/>
      <c r="C94" s="24"/>
      <c r="D94" s="7">
        <f>SUBTOTAL(9,D93)</f>
        <v>376.73</v>
      </c>
      <c r="E94" s="21"/>
      <c r="F94" s="32"/>
    </row>
    <row r="95" spans="1:8" ht="16.5" customHeight="1" x14ac:dyDescent="0.25">
      <c r="A95" s="6"/>
      <c r="B95" s="8"/>
      <c r="C95" s="8"/>
      <c r="D95" s="7"/>
      <c r="E95" s="21"/>
      <c r="F95" s="32"/>
    </row>
    <row r="96" spans="1:8" x14ac:dyDescent="0.25">
      <c r="A96" s="6"/>
      <c r="B96" s="8"/>
      <c r="C96" s="8"/>
      <c r="D96" s="7"/>
      <c r="E96" s="8"/>
    </row>
    <row r="97" spans="1:5" s="11" customFormat="1" ht="14.25" customHeight="1" x14ac:dyDescent="0.25">
      <c r="A97" s="9" t="s">
        <v>460</v>
      </c>
      <c r="B97" s="9"/>
      <c r="C97" s="9"/>
      <c r="D97" s="10">
        <f>SUBTOTAL(9,D8:D96)</f>
        <v>39518.170000000006</v>
      </c>
      <c r="E97" s="9"/>
    </row>
    <row r="99" spans="1:5" x14ac:dyDescent="0.25">
      <c r="D99" s="14"/>
    </row>
    <row r="104" spans="1:5" x14ac:dyDescent="0.25">
      <c r="D104" s="14"/>
    </row>
    <row r="106" spans="1:5" x14ac:dyDescent="0.25">
      <c r="D106" s="14"/>
    </row>
    <row r="107" spans="1:5" x14ac:dyDescent="0.25">
      <c r="D107" s="14"/>
      <c r="E107" s="14"/>
    </row>
    <row r="108" spans="1:5" x14ac:dyDescent="0.25">
      <c r="D108" s="14"/>
      <c r="E108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AAA8-6397-462A-90CF-47BC3F6CAA0A}">
  <dimension ref="A1:B13"/>
  <sheetViews>
    <sheetView zoomScaleNormal="100" workbookViewId="0">
      <selection activeCell="A13" sqref="A13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461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62227.88</v>
      </c>
      <c r="B9" s="18" t="s">
        <v>77</v>
      </c>
    </row>
    <row r="10" spans="1:2" ht="25.5" customHeight="1" x14ac:dyDescent="0.25">
      <c r="A10" s="19">
        <v>10267.59</v>
      </c>
      <c r="B10" s="18" t="s">
        <v>74</v>
      </c>
    </row>
    <row r="11" spans="1:2" ht="25.5" customHeight="1" x14ac:dyDescent="0.25">
      <c r="A11" s="19">
        <v>75</v>
      </c>
      <c r="B11" s="18" t="s">
        <v>163</v>
      </c>
    </row>
    <row r="12" spans="1:2" ht="25.5" customHeight="1" x14ac:dyDescent="0.25">
      <c r="A12" s="19">
        <v>913.65</v>
      </c>
      <c r="B12" s="18" t="s">
        <v>75</v>
      </c>
    </row>
    <row r="13" spans="1:2" ht="25.5" customHeight="1" x14ac:dyDescent="0.25">
      <c r="A13" s="16">
        <f>SUBTOTAL(9,A9:A12)</f>
        <v>73484.12</v>
      </c>
      <c r="B13" s="15" t="s">
        <v>462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6CFC-9F49-4BD3-9BAB-528E84B6C9DD}">
  <dimension ref="A1:K102"/>
  <sheetViews>
    <sheetView showGridLines="0" zoomScaleNormal="100" workbookViewId="0">
      <selection activeCell="A7" sqref="A7:XFD7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50" t="s">
        <v>434</v>
      </c>
      <c r="B4" s="50"/>
      <c r="C4" s="50"/>
      <c r="D4" s="50"/>
      <c r="E4" s="50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465.24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465.24</v>
      </c>
      <c r="E9" s="21"/>
    </row>
    <row r="10" spans="1:6" ht="31.5" customHeight="1" x14ac:dyDescent="0.25">
      <c r="A10" s="28" t="s">
        <v>437</v>
      </c>
      <c r="B10" s="29">
        <v>58353015102</v>
      </c>
      <c r="C10" s="29" t="s">
        <v>1</v>
      </c>
      <c r="D10" s="30">
        <v>487.81</v>
      </c>
      <c r="E10" s="31" t="s">
        <v>183</v>
      </c>
    </row>
    <row r="11" spans="1:6" ht="31.5" customHeight="1" x14ac:dyDescent="0.25">
      <c r="A11" s="6" t="s">
        <v>438</v>
      </c>
      <c r="B11" s="24"/>
      <c r="C11" s="24"/>
      <c r="D11" s="7">
        <f>SUBTOTAL(9,D9,D10)</f>
        <v>487.81</v>
      </c>
      <c r="E11" s="21"/>
    </row>
    <row r="12" spans="1:6" ht="31.5" customHeight="1" x14ac:dyDescent="0.25">
      <c r="A12" s="28" t="s">
        <v>435</v>
      </c>
      <c r="B12" s="29">
        <v>77004047314</v>
      </c>
      <c r="C12" s="29" t="s">
        <v>1</v>
      </c>
      <c r="D12" s="30">
        <v>1250</v>
      </c>
      <c r="E12" s="31" t="s">
        <v>61</v>
      </c>
    </row>
    <row r="13" spans="1:6" ht="31.5" customHeight="1" x14ac:dyDescent="0.25">
      <c r="A13" s="6" t="s">
        <v>436</v>
      </c>
      <c r="B13" s="24"/>
      <c r="C13" s="24"/>
      <c r="D13" s="7">
        <f>SUBTOTAL(9,D12:D12)</f>
        <v>1250</v>
      </c>
      <c r="E13" s="21"/>
    </row>
    <row r="14" spans="1:6" ht="31.5" customHeight="1" x14ac:dyDescent="0.25">
      <c r="A14" s="4" t="s">
        <v>2</v>
      </c>
      <c r="B14" s="23">
        <v>36885326631</v>
      </c>
      <c r="C14" s="23" t="s">
        <v>1</v>
      </c>
      <c r="D14" s="5">
        <v>166.25</v>
      </c>
      <c r="E14" s="20" t="s">
        <v>61</v>
      </c>
      <c r="F14" s="32"/>
    </row>
    <row r="15" spans="1:6" ht="31.5" customHeight="1" x14ac:dyDescent="0.25">
      <c r="A15" s="6" t="s">
        <v>81</v>
      </c>
      <c r="B15" s="24"/>
      <c r="C15" s="24"/>
      <c r="D15" s="7">
        <f>SUBTOTAL(9,D14)</f>
        <v>166.25</v>
      </c>
      <c r="E15" s="21"/>
    </row>
    <row r="16" spans="1:6" ht="31.5" customHeight="1" x14ac:dyDescent="0.25">
      <c r="A16" s="4" t="s">
        <v>41</v>
      </c>
      <c r="B16" s="23">
        <v>79067915635</v>
      </c>
      <c r="C16" s="23" t="s">
        <v>42</v>
      </c>
      <c r="D16" s="5">
        <v>930</v>
      </c>
      <c r="E16" s="20" t="s">
        <v>62</v>
      </c>
      <c r="F16" s="32"/>
    </row>
    <row r="17" spans="1:11" ht="31.5" customHeight="1" x14ac:dyDescent="0.25">
      <c r="A17" s="6" t="s">
        <v>83</v>
      </c>
      <c r="B17" s="24"/>
      <c r="C17" s="24"/>
      <c r="D17" s="7">
        <f>SUBTOTAL(9,D16)</f>
        <v>930</v>
      </c>
      <c r="E17" s="21"/>
    </row>
    <row r="18" spans="1:11" ht="31.5" customHeight="1" x14ac:dyDescent="0.25">
      <c r="A18" s="28" t="s">
        <v>179</v>
      </c>
      <c r="B18" s="29">
        <v>71642207963</v>
      </c>
      <c r="C18" s="29" t="s">
        <v>1</v>
      </c>
      <c r="D18" s="30">
        <v>23.95</v>
      </c>
      <c r="E18" s="31" t="s">
        <v>439</v>
      </c>
    </row>
    <row r="19" spans="1:11" ht="31.5" customHeight="1" x14ac:dyDescent="0.25">
      <c r="A19" s="28" t="s">
        <v>179</v>
      </c>
      <c r="B19" s="29">
        <v>71642207963</v>
      </c>
      <c r="C19" s="29" t="s">
        <v>1</v>
      </c>
      <c r="D19" s="30">
        <v>29.45</v>
      </c>
      <c r="E19" s="31" t="s">
        <v>440</v>
      </c>
    </row>
    <row r="20" spans="1:11" ht="31.5" customHeight="1" x14ac:dyDescent="0.25">
      <c r="A20" s="6" t="s">
        <v>159</v>
      </c>
      <c r="B20" s="24"/>
      <c r="C20" s="24"/>
      <c r="D20" s="7">
        <f>SUBTOTAL(9,D18,D19)</f>
        <v>53.4</v>
      </c>
      <c r="E20" s="21"/>
    </row>
    <row r="21" spans="1:11" ht="31.5" customHeight="1" x14ac:dyDescent="0.25">
      <c r="A21" s="28" t="s">
        <v>213</v>
      </c>
      <c r="B21" s="29">
        <v>98052228363</v>
      </c>
      <c r="C21" s="29" t="s">
        <v>441</v>
      </c>
      <c r="D21" s="30">
        <v>0.06</v>
      </c>
      <c r="E21" s="31" t="s">
        <v>442</v>
      </c>
    </row>
    <row r="22" spans="1:11" ht="31.5" customHeight="1" x14ac:dyDescent="0.25">
      <c r="A22" s="6" t="s">
        <v>320</v>
      </c>
      <c r="B22" s="24"/>
      <c r="C22" s="24"/>
      <c r="D22" s="7">
        <f>SUBTOTAL(9,D21)</f>
        <v>0.06</v>
      </c>
      <c r="E22" s="21"/>
    </row>
    <row r="23" spans="1:11" ht="31.5" customHeight="1" x14ac:dyDescent="0.25">
      <c r="A23" s="4" t="s">
        <v>37</v>
      </c>
      <c r="B23" s="23">
        <v>88866511884</v>
      </c>
      <c r="C23" s="23" t="s">
        <v>1</v>
      </c>
      <c r="D23" s="5">
        <v>61.43</v>
      </c>
      <c r="E23" s="20" t="s">
        <v>63</v>
      </c>
      <c r="F23" s="32"/>
      <c r="K23" s="14"/>
    </row>
    <row r="24" spans="1:11" ht="31.5" customHeight="1" x14ac:dyDescent="0.25">
      <c r="A24" s="6" t="s">
        <v>84</v>
      </c>
      <c r="B24" s="24"/>
      <c r="C24" s="24"/>
      <c r="D24" s="7">
        <f>SUBTOTAL(9,D23)</f>
        <v>61.43</v>
      </c>
      <c r="E24" s="21"/>
    </row>
    <row r="25" spans="1:11" ht="31.5" customHeight="1" x14ac:dyDescent="0.25">
      <c r="A25" s="4" t="s">
        <v>7</v>
      </c>
      <c r="B25" s="23">
        <v>26187994862</v>
      </c>
      <c r="C25" s="23" t="s">
        <v>1</v>
      </c>
      <c r="D25" s="5">
        <v>538.65</v>
      </c>
      <c r="E25" s="20" t="s">
        <v>64</v>
      </c>
      <c r="F25" s="32"/>
    </row>
    <row r="26" spans="1:11" ht="31.5" customHeight="1" x14ac:dyDescent="0.25">
      <c r="A26" s="6" t="s">
        <v>85</v>
      </c>
      <c r="B26" s="24"/>
      <c r="C26" s="24"/>
      <c r="D26" s="7">
        <f>SUBTOTAL(9,D25)</f>
        <v>538.65</v>
      </c>
      <c r="E26" s="21"/>
    </row>
    <row r="27" spans="1:11" ht="31.5" customHeight="1" x14ac:dyDescent="0.25">
      <c r="A27" s="28" t="s">
        <v>305</v>
      </c>
      <c r="B27" s="29">
        <v>29083787850</v>
      </c>
      <c r="C27" s="29" t="s">
        <v>237</v>
      </c>
      <c r="D27" s="30">
        <v>37968.370000000003</v>
      </c>
      <c r="E27" s="31" t="s">
        <v>67</v>
      </c>
    </row>
    <row r="28" spans="1:11" ht="31.5" customHeight="1" x14ac:dyDescent="0.25">
      <c r="A28" s="6" t="s">
        <v>306</v>
      </c>
      <c r="B28" s="24"/>
      <c r="C28" s="24"/>
      <c r="D28" s="7">
        <f>SUBTOTAL(9,D27)</f>
        <v>37968.370000000003</v>
      </c>
      <c r="E28" s="21"/>
    </row>
    <row r="29" spans="1:11" ht="31.5" customHeight="1" x14ac:dyDescent="0.25">
      <c r="A29" s="4" t="s">
        <v>123</v>
      </c>
      <c r="B29" s="23"/>
      <c r="C29" s="23" t="s">
        <v>1</v>
      </c>
      <c r="D29" s="5">
        <v>168</v>
      </c>
      <c r="E29" s="20" t="s">
        <v>66</v>
      </c>
      <c r="F29" s="32"/>
    </row>
    <row r="30" spans="1:11" ht="31.5" customHeight="1" x14ac:dyDescent="0.25">
      <c r="A30" s="6" t="s">
        <v>443</v>
      </c>
      <c r="B30" s="24"/>
      <c r="C30" s="24"/>
      <c r="D30" s="7">
        <f>SUBTOTAL(9,D29)</f>
        <v>168</v>
      </c>
      <c r="E30" s="21"/>
    </row>
    <row r="31" spans="1:11" ht="31.5" customHeight="1" x14ac:dyDescent="0.25">
      <c r="A31" s="28" t="s">
        <v>33</v>
      </c>
      <c r="B31" s="29">
        <v>22506712452</v>
      </c>
      <c r="C31" s="29" t="s">
        <v>1</v>
      </c>
      <c r="D31" s="30">
        <v>2150</v>
      </c>
      <c r="E31" s="31" t="s">
        <v>61</v>
      </c>
    </row>
    <row r="32" spans="1:11" ht="31.5" customHeight="1" x14ac:dyDescent="0.25">
      <c r="A32" s="6" t="s">
        <v>238</v>
      </c>
      <c r="B32" s="24"/>
      <c r="C32" s="24"/>
      <c r="D32" s="7">
        <f>SUBTOTAL(9,D31)</f>
        <v>2150</v>
      </c>
      <c r="E32" s="21"/>
    </row>
    <row r="33" spans="1:6" ht="31.5" customHeight="1" x14ac:dyDescent="0.25">
      <c r="A33" s="28" t="s">
        <v>455</v>
      </c>
      <c r="B33" s="29">
        <v>1365338867</v>
      </c>
      <c r="C33" s="29" t="s">
        <v>0</v>
      </c>
      <c r="D33" s="30">
        <v>5280</v>
      </c>
      <c r="E33" s="31" t="s">
        <v>63</v>
      </c>
      <c r="F33" s="32"/>
    </row>
    <row r="34" spans="1:6" ht="31.5" customHeight="1" x14ac:dyDescent="0.25">
      <c r="A34" s="6" t="s">
        <v>456</v>
      </c>
      <c r="B34" s="24"/>
      <c r="C34" s="24"/>
      <c r="D34" s="7">
        <f>SUBTOTAL(9,D33:D33)</f>
        <v>5280</v>
      </c>
      <c r="E34" s="21"/>
      <c r="F34" s="32"/>
    </row>
    <row r="35" spans="1:6" ht="31.5" customHeight="1" x14ac:dyDescent="0.25">
      <c r="A35" s="4" t="s">
        <v>4</v>
      </c>
      <c r="B35" s="23">
        <v>85821130368</v>
      </c>
      <c r="C35" s="23" t="s">
        <v>1</v>
      </c>
      <c r="D35" s="5">
        <v>1.91</v>
      </c>
      <c r="E35" s="20" t="s">
        <v>62</v>
      </c>
      <c r="F35" s="32"/>
    </row>
    <row r="36" spans="1:6" ht="31.5" customHeight="1" x14ac:dyDescent="0.25">
      <c r="A36" s="6" t="s">
        <v>89</v>
      </c>
      <c r="B36" s="24"/>
      <c r="C36" s="24"/>
      <c r="D36" s="7">
        <f>SUBTOTAL(9,D35:D35)</f>
        <v>1.91</v>
      </c>
      <c r="E36" s="21"/>
    </row>
    <row r="37" spans="1:6" ht="31.5" customHeight="1" x14ac:dyDescent="0.25">
      <c r="A37" s="4" t="s">
        <v>43</v>
      </c>
      <c r="B37" s="26" t="s">
        <v>52</v>
      </c>
      <c r="C37" s="23" t="s">
        <v>0</v>
      </c>
      <c r="D37" s="5">
        <v>487.5</v>
      </c>
      <c r="E37" s="20" t="s">
        <v>62</v>
      </c>
    </row>
    <row r="38" spans="1:6" ht="31.5" customHeight="1" x14ac:dyDescent="0.25">
      <c r="A38" s="6" t="s">
        <v>90</v>
      </c>
      <c r="B38" s="27"/>
      <c r="C38" s="24"/>
      <c r="D38" s="7">
        <f>SUBTOTAL(9,D37:D37)</f>
        <v>487.5</v>
      </c>
      <c r="E38" s="21"/>
      <c r="F38" s="32"/>
    </row>
    <row r="39" spans="1:6" ht="31.5" customHeight="1" x14ac:dyDescent="0.25">
      <c r="A39" s="4" t="s">
        <v>32</v>
      </c>
      <c r="B39" s="35" t="s">
        <v>444</v>
      </c>
      <c r="C39" s="29" t="s">
        <v>1</v>
      </c>
      <c r="D39" s="30">
        <v>8.36</v>
      </c>
      <c r="E39" s="31" t="s">
        <v>54</v>
      </c>
      <c r="F39" s="32"/>
    </row>
    <row r="40" spans="1:6" ht="31.5" customHeight="1" x14ac:dyDescent="0.25">
      <c r="A40" s="6" t="s">
        <v>92</v>
      </c>
      <c r="B40" s="24"/>
      <c r="C40" s="24"/>
      <c r="D40" s="7">
        <f>SUBTOTAL(9,D39)</f>
        <v>8.36</v>
      </c>
      <c r="E40" s="21"/>
      <c r="F40" s="32"/>
    </row>
    <row r="41" spans="1:6" ht="31.5" customHeight="1" x14ac:dyDescent="0.25">
      <c r="A41" s="4" t="s">
        <v>451</v>
      </c>
      <c r="B41" s="23">
        <v>73886843668</v>
      </c>
      <c r="C41" s="23" t="s">
        <v>1</v>
      </c>
      <c r="D41" s="5">
        <v>75</v>
      </c>
      <c r="E41" s="20" t="s">
        <v>445</v>
      </c>
    </row>
    <row r="42" spans="1:6" ht="31.5" customHeight="1" x14ac:dyDescent="0.25">
      <c r="A42" s="6" t="s">
        <v>452</v>
      </c>
      <c r="B42" s="24"/>
      <c r="C42" s="24"/>
      <c r="D42" s="7">
        <f>SUBTOTAL(9,D41)</f>
        <v>75</v>
      </c>
      <c r="E42" s="21"/>
      <c r="F42" s="32"/>
    </row>
    <row r="43" spans="1:6" ht="31.5" customHeight="1" x14ac:dyDescent="0.25">
      <c r="A43" s="4" t="s">
        <v>31</v>
      </c>
      <c r="B43" s="23">
        <v>63073332379</v>
      </c>
      <c r="C43" s="23" t="s">
        <v>1</v>
      </c>
      <c r="D43" s="5">
        <v>337.55</v>
      </c>
      <c r="E43" s="20" t="s">
        <v>54</v>
      </c>
    </row>
    <row r="44" spans="1:6" ht="31.5" customHeight="1" x14ac:dyDescent="0.25">
      <c r="A44" s="6" t="s">
        <v>93</v>
      </c>
      <c r="B44" s="24"/>
      <c r="C44" s="24"/>
      <c r="D44" s="7">
        <f>SUBTOTAL(9,D43)</f>
        <v>337.55</v>
      </c>
      <c r="E44" s="21"/>
      <c r="F44" s="32"/>
    </row>
    <row r="45" spans="1:6" ht="31.5" customHeight="1" x14ac:dyDescent="0.25">
      <c r="A45" s="4" t="s">
        <v>26</v>
      </c>
      <c r="B45" s="23">
        <v>87311810356</v>
      </c>
      <c r="C45" s="23" t="s">
        <v>27</v>
      </c>
      <c r="D45" s="5">
        <v>12.67</v>
      </c>
      <c r="E45" s="20" t="s">
        <v>58</v>
      </c>
    </row>
    <row r="46" spans="1:6" ht="31.5" customHeight="1" x14ac:dyDescent="0.25">
      <c r="A46" s="6" t="s">
        <v>94</v>
      </c>
      <c r="B46" s="24"/>
      <c r="C46" s="24"/>
      <c r="D46" s="7">
        <f>SUBTOTAL(9,D45)</f>
        <v>12.67</v>
      </c>
      <c r="E46" s="21"/>
      <c r="F46" s="32"/>
    </row>
    <row r="47" spans="1:6" ht="31.5" customHeight="1" x14ac:dyDescent="0.25">
      <c r="A47" s="4" t="s">
        <v>39</v>
      </c>
      <c r="B47" s="23">
        <v>81793146560</v>
      </c>
      <c r="C47" s="23" t="s">
        <v>1</v>
      </c>
      <c r="D47" s="5">
        <v>47.61</v>
      </c>
      <c r="E47" s="20" t="s">
        <v>58</v>
      </c>
    </row>
    <row r="48" spans="1:6" ht="31.5" customHeight="1" x14ac:dyDescent="0.25">
      <c r="A48" s="6" t="s">
        <v>96</v>
      </c>
      <c r="B48" s="24"/>
      <c r="C48" s="24"/>
      <c r="D48" s="7">
        <f>SUBTOTAL(9,D47)</f>
        <v>47.61</v>
      </c>
      <c r="E48" s="21"/>
      <c r="F48" s="32"/>
    </row>
    <row r="49" spans="1:6" ht="31.5" customHeight="1" x14ac:dyDescent="0.25">
      <c r="A49" s="28" t="s">
        <v>128</v>
      </c>
      <c r="B49" s="29">
        <v>89246742324</v>
      </c>
      <c r="C49" s="29" t="s">
        <v>1</v>
      </c>
      <c r="D49" s="30">
        <v>416.75</v>
      </c>
      <c r="E49" s="31" t="s">
        <v>54</v>
      </c>
      <c r="F49" s="32"/>
    </row>
    <row r="50" spans="1:6" ht="31.5" customHeight="1" x14ac:dyDescent="0.25">
      <c r="A50" s="6" t="s">
        <v>299</v>
      </c>
      <c r="B50" s="24"/>
      <c r="C50" s="24"/>
      <c r="D50" s="7">
        <f>SUBTOTAL(9,D49)</f>
        <v>416.75</v>
      </c>
      <c r="E50" s="21"/>
      <c r="F50" s="32"/>
    </row>
    <row r="51" spans="1:6" ht="31.5" customHeight="1" x14ac:dyDescent="0.25">
      <c r="A51" s="4" t="s">
        <v>98</v>
      </c>
      <c r="B51" s="23">
        <v>80572192786</v>
      </c>
      <c r="C51" s="23" t="s">
        <v>1</v>
      </c>
      <c r="D51" s="5">
        <v>320.12</v>
      </c>
      <c r="E51" s="20" t="s">
        <v>53</v>
      </c>
    </row>
    <row r="52" spans="1:6" ht="31.5" customHeight="1" x14ac:dyDescent="0.25">
      <c r="A52" s="6" t="s">
        <v>99</v>
      </c>
      <c r="B52" s="24"/>
      <c r="C52" s="24"/>
      <c r="D52" s="7">
        <f>SUBTOTAL(9,D51)</f>
        <v>320.12</v>
      </c>
      <c r="E52" s="21"/>
      <c r="F52" s="32"/>
    </row>
    <row r="53" spans="1:6" ht="31.5" customHeight="1" x14ac:dyDescent="0.25">
      <c r="A53" s="28" t="s">
        <v>453</v>
      </c>
      <c r="B53" s="29">
        <v>27759560625</v>
      </c>
      <c r="C53" s="29" t="s">
        <v>1</v>
      </c>
      <c r="D53" s="30">
        <v>94.72</v>
      </c>
      <c r="E53" s="31" t="s">
        <v>446</v>
      </c>
      <c r="F53" s="32"/>
    </row>
    <row r="54" spans="1:6" ht="31.5" customHeight="1" x14ac:dyDescent="0.25">
      <c r="A54" s="6" t="s">
        <v>454</v>
      </c>
      <c r="B54" s="24"/>
      <c r="C54" s="24"/>
      <c r="D54" s="7">
        <f>SUBTOTAL(9,D53)</f>
        <v>94.72</v>
      </c>
      <c r="E54" s="21"/>
      <c r="F54" s="32"/>
    </row>
    <row r="55" spans="1:6" ht="31.5" customHeight="1" x14ac:dyDescent="0.25">
      <c r="A55" s="28" t="s">
        <v>131</v>
      </c>
      <c r="B55" s="29">
        <v>67536083461</v>
      </c>
      <c r="C55" s="29" t="s">
        <v>1</v>
      </c>
      <c r="D55" s="30">
        <v>54.61</v>
      </c>
      <c r="E55" s="31" t="s">
        <v>447</v>
      </c>
      <c r="F55" s="32"/>
    </row>
    <row r="56" spans="1:6" ht="31.5" customHeight="1" x14ac:dyDescent="0.25">
      <c r="A56" s="6" t="s">
        <v>331</v>
      </c>
      <c r="B56" s="24"/>
      <c r="C56" s="24"/>
      <c r="D56" s="7">
        <f>SUBTOTAL(9,D55)</f>
        <v>54.61</v>
      </c>
      <c r="E56" s="21"/>
      <c r="F56" s="32"/>
    </row>
    <row r="57" spans="1:6" ht="31.5" customHeight="1" x14ac:dyDescent="0.25">
      <c r="A57" s="4" t="s">
        <v>314</v>
      </c>
      <c r="B57" s="23">
        <v>85934202990</v>
      </c>
      <c r="C57" s="23" t="s">
        <v>1</v>
      </c>
      <c r="D57" s="5">
        <v>100</v>
      </c>
      <c r="E57" s="20" t="s">
        <v>62</v>
      </c>
    </row>
    <row r="58" spans="1:6" ht="31.5" customHeight="1" x14ac:dyDescent="0.25">
      <c r="A58" s="6" t="s">
        <v>315</v>
      </c>
      <c r="B58" s="24"/>
      <c r="C58" s="24"/>
      <c r="D58" s="7">
        <f>SUBTOTAL(9,D57)</f>
        <v>100</v>
      </c>
      <c r="E58" s="21"/>
      <c r="F58" s="32"/>
    </row>
    <row r="59" spans="1:6" ht="31.5" customHeight="1" x14ac:dyDescent="0.25">
      <c r="A59" s="4" t="s">
        <v>22</v>
      </c>
      <c r="B59" s="23">
        <v>45552012966</v>
      </c>
      <c r="C59" s="23" t="s">
        <v>23</v>
      </c>
      <c r="D59" s="5">
        <v>19.21</v>
      </c>
      <c r="E59" s="20" t="s">
        <v>59</v>
      </c>
    </row>
    <row r="60" spans="1:6" ht="31.5" customHeight="1" x14ac:dyDescent="0.25">
      <c r="A60" s="6" t="s">
        <v>101</v>
      </c>
      <c r="B60" s="24"/>
      <c r="C60" s="24"/>
      <c r="D60" s="7">
        <f>SUBTOTAL(9,D59)</f>
        <v>19.21</v>
      </c>
      <c r="E60" s="21"/>
      <c r="F60" s="32"/>
    </row>
    <row r="61" spans="1:6" ht="31.5" customHeight="1" x14ac:dyDescent="0.25">
      <c r="A61" s="4" t="s">
        <v>337</v>
      </c>
      <c r="B61" s="23">
        <v>59143170280</v>
      </c>
      <c r="C61" s="23" t="s">
        <v>130</v>
      </c>
      <c r="D61" s="5">
        <v>331.81</v>
      </c>
      <c r="E61" s="20" t="s">
        <v>62</v>
      </c>
    </row>
    <row r="62" spans="1:6" ht="31.5" customHeight="1" x14ac:dyDescent="0.25">
      <c r="A62" s="6" t="s">
        <v>338</v>
      </c>
      <c r="B62" s="24"/>
      <c r="C62" s="24"/>
      <c r="D62" s="7">
        <f>SUBTOTAL(9,D61)</f>
        <v>331.81</v>
      </c>
      <c r="E62" s="21"/>
      <c r="F62" s="32"/>
    </row>
    <row r="63" spans="1:6" ht="31.5" customHeight="1" x14ac:dyDescent="0.25">
      <c r="A63" s="4" t="s">
        <v>132</v>
      </c>
      <c r="B63" s="23">
        <v>55866154650</v>
      </c>
      <c r="C63" s="23" t="s">
        <v>1</v>
      </c>
      <c r="D63" s="5">
        <v>1145.8900000000001</v>
      </c>
      <c r="E63" s="20" t="s">
        <v>54</v>
      </c>
    </row>
    <row r="64" spans="1:6" ht="31.5" customHeight="1" x14ac:dyDescent="0.25">
      <c r="A64" s="4" t="s">
        <v>132</v>
      </c>
      <c r="B64" s="23">
        <v>55866154650</v>
      </c>
      <c r="C64" s="23" t="s">
        <v>1</v>
      </c>
      <c r="D64" s="5">
        <v>6739.91</v>
      </c>
      <c r="E64" s="20" t="s">
        <v>60</v>
      </c>
    </row>
    <row r="65" spans="1:8" ht="31.5" customHeight="1" x14ac:dyDescent="0.25">
      <c r="A65" s="6" t="s">
        <v>288</v>
      </c>
      <c r="B65" s="24"/>
      <c r="C65" s="24"/>
      <c r="D65" s="7">
        <f>SUBTOTAL(9,D63:D64)</f>
        <v>7885.8</v>
      </c>
      <c r="E65" s="21"/>
      <c r="F65" s="32"/>
    </row>
    <row r="66" spans="1:8" ht="31.5" customHeight="1" x14ac:dyDescent="0.25">
      <c r="A66" s="4" t="s">
        <v>25</v>
      </c>
      <c r="B66" s="23">
        <v>57560191883</v>
      </c>
      <c r="C66" s="23" t="s">
        <v>1</v>
      </c>
      <c r="D66" s="5">
        <v>306.26</v>
      </c>
      <c r="E66" s="20" t="s">
        <v>448</v>
      </c>
    </row>
    <row r="67" spans="1:8" ht="31.5" customHeight="1" x14ac:dyDescent="0.25">
      <c r="A67" s="6" t="s">
        <v>342</v>
      </c>
      <c r="B67" s="24"/>
      <c r="C67" s="24"/>
      <c r="D67" s="7">
        <f>SUBTOTAL(9,D66)</f>
        <v>306.26</v>
      </c>
      <c r="E67" s="21"/>
      <c r="F67" s="32"/>
    </row>
    <row r="68" spans="1:8" ht="31.5" customHeight="1" x14ac:dyDescent="0.25">
      <c r="A68" s="4" t="s">
        <v>29</v>
      </c>
      <c r="B68" s="23">
        <v>49483564012</v>
      </c>
      <c r="C68" s="23" t="s">
        <v>30</v>
      </c>
      <c r="D68" s="5">
        <v>62.58</v>
      </c>
      <c r="E68" s="20" t="s">
        <v>54</v>
      </c>
    </row>
    <row r="69" spans="1:8" ht="31.5" customHeight="1" x14ac:dyDescent="0.25">
      <c r="A69" s="6" t="s">
        <v>106</v>
      </c>
      <c r="B69" s="24"/>
      <c r="C69" s="24"/>
      <c r="D69" s="7">
        <f>SUBTOTAL(9,D68)</f>
        <v>62.58</v>
      </c>
      <c r="E69" s="21"/>
      <c r="F69" s="32"/>
    </row>
    <row r="70" spans="1:8" ht="31.5" customHeight="1" x14ac:dyDescent="0.25">
      <c r="A70" s="28" t="s">
        <v>457</v>
      </c>
      <c r="B70" s="29">
        <v>10624495854</v>
      </c>
      <c r="C70" s="29" t="s">
        <v>1</v>
      </c>
      <c r="D70" s="30">
        <v>17.97</v>
      </c>
      <c r="E70" s="31" t="s">
        <v>448</v>
      </c>
      <c r="F70" s="32"/>
    </row>
    <row r="71" spans="1:8" ht="31.5" customHeight="1" x14ac:dyDescent="0.25">
      <c r="A71" s="6" t="s">
        <v>458</v>
      </c>
      <c r="B71" s="24"/>
      <c r="C71" s="24"/>
      <c r="D71" s="7">
        <f>SUBTOTAL(9,D70)</f>
        <v>17.97</v>
      </c>
      <c r="E71" s="21"/>
      <c r="F71" s="32"/>
    </row>
    <row r="72" spans="1:8" ht="31.5" customHeight="1" x14ac:dyDescent="0.25">
      <c r="A72" s="12" t="s">
        <v>285</v>
      </c>
      <c r="B72" s="25">
        <v>2535697732</v>
      </c>
      <c r="C72" s="25" t="s">
        <v>1</v>
      </c>
      <c r="D72" s="13">
        <v>65.900000000000006</v>
      </c>
      <c r="E72" s="22" t="s">
        <v>70</v>
      </c>
    </row>
    <row r="73" spans="1:8" ht="31.5" customHeight="1" x14ac:dyDescent="0.25">
      <c r="A73" s="6" t="s">
        <v>282</v>
      </c>
      <c r="B73" s="45"/>
      <c r="C73" s="24"/>
      <c r="D73" s="7">
        <f>SUBTOTAL(9,D72)</f>
        <v>65.900000000000006</v>
      </c>
      <c r="E73" s="21"/>
    </row>
    <row r="74" spans="1:8" ht="31.5" customHeight="1" x14ac:dyDescent="0.25">
      <c r="A74" s="28" t="s">
        <v>303</v>
      </c>
      <c r="B74" s="29">
        <v>30410104412</v>
      </c>
      <c r="C74" s="29" t="s">
        <v>248</v>
      </c>
      <c r="D74" s="30">
        <v>29870.57</v>
      </c>
      <c r="E74" s="31" t="s">
        <v>67</v>
      </c>
    </row>
    <row r="75" spans="1:8" ht="31.5" customHeight="1" x14ac:dyDescent="0.25">
      <c r="A75" s="6" t="s">
        <v>304</v>
      </c>
      <c r="B75" s="24"/>
      <c r="C75" s="24"/>
      <c r="D75" s="7">
        <f>SUBTOTAL(9,D74)</f>
        <v>29870.57</v>
      </c>
      <c r="E75" s="21"/>
    </row>
    <row r="76" spans="1:8" ht="31.5" customHeight="1" x14ac:dyDescent="0.25">
      <c r="A76" s="4" t="s">
        <v>14</v>
      </c>
      <c r="B76" s="23">
        <v>86757663498</v>
      </c>
      <c r="C76" s="23" t="s">
        <v>6</v>
      </c>
      <c r="D76" s="5">
        <v>13479.66</v>
      </c>
      <c r="E76" s="20" t="s">
        <v>61</v>
      </c>
    </row>
    <row r="77" spans="1:8" ht="31.5" customHeight="1" x14ac:dyDescent="0.25">
      <c r="A77" s="6" t="s">
        <v>111</v>
      </c>
      <c r="B77" s="24"/>
      <c r="C77" s="24"/>
      <c r="D77" s="7">
        <f>SUBTOTAL(9,D76:D76)</f>
        <v>13479.66</v>
      </c>
      <c r="E77" s="21"/>
      <c r="F77" s="32"/>
    </row>
    <row r="78" spans="1:8" ht="31.5" customHeight="1" x14ac:dyDescent="0.25">
      <c r="A78" s="4" t="s">
        <v>12</v>
      </c>
      <c r="B78" s="23">
        <v>55509707625</v>
      </c>
      <c r="C78" s="23" t="s">
        <v>13</v>
      </c>
      <c r="D78" s="5">
        <v>676618.17</v>
      </c>
      <c r="E78" s="20" t="s">
        <v>67</v>
      </c>
    </row>
    <row r="79" spans="1:8" ht="31.5" customHeight="1" x14ac:dyDescent="0.25">
      <c r="A79" s="6" t="s">
        <v>112</v>
      </c>
      <c r="B79" s="24"/>
      <c r="C79" s="24"/>
      <c r="D79" s="7">
        <f>SUBTOTAL(9,D78:D78)</f>
        <v>676618.17</v>
      </c>
      <c r="E79" s="21"/>
      <c r="F79" s="32"/>
    </row>
    <row r="80" spans="1:8" ht="31.5" customHeight="1" x14ac:dyDescent="0.25">
      <c r="A80" s="4" t="s">
        <v>36</v>
      </c>
      <c r="B80" s="23">
        <v>82812328597</v>
      </c>
      <c r="C80" s="23" t="s">
        <v>1</v>
      </c>
      <c r="D80" s="5">
        <v>19362.599999999999</v>
      </c>
      <c r="E80" s="20" t="s">
        <v>63</v>
      </c>
      <c r="H80" s="14"/>
    </row>
    <row r="81" spans="1:7" ht="31.5" customHeight="1" x14ac:dyDescent="0.25">
      <c r="A81" s="6" t="s">
        <v>114</v>
      </c>
      <c r="B81" s="24"/>
      <c r="C81" s="24"/>
      <c r="D81" s="7">
        <f>SUBTOTAL(9,D80:D80)</f>
        <v>19362.599999999999</v>
      </c>
      <c r="E81" s="21"/>
      <c r="F81" s="32"/>
    </row>
    <row r="82" spans="1:7" ht="31.5" customHeight="1" x14ac:dyDescent="0.25">
      <c r="A82" s="28" t="s">
        <v>449</v>
      </c>
      <c r="B82" s="29">
        <v>45431278864</v>
      </c>
      <c r="C82" s="29" t="s">
        <v>1</v>
      </c>
      <c r="D82" s="30">
        <v>306.7</v>
      </c>
      <c r="E82" s="31" t="s">
        <v>442</v>
      </c>
      <c r="F82" s="32"/>
    </row>
    <row r="83" spans="1:7" ht="31.5" customHeight="1" x14ac:dyDescent="0.25">
      <c r="A83" s="6" t="s">
        <v>354</v>
      </c>
      <c r="B83" s="24"/>
      <c r="C83" s="24"/>
      <c r="D83" s="7">
        <f>SUBTOTAL(9,D82:D82)</f>
        <v>306.7</v>
      </c>
      <c r="E83" s="21"/>
      <c r="F83" s="32"/>
    </row>
    <row r="84" spans="1:7" ht="31.5" customHeight="1" x14ac:dyDescent="0.25">
      <c r="A84" s="28" t="s">
        <v>3</v>
      </c>
      <c r="B84" s="29">
        <v>83416546499</v>
      </c>
      <c r="C84" s="29" t="s">
        <v>1</v>
      </c>
      <c r="D84" s="30">
        <v>191.89</v>
      </c>
      <c r="E84" s="31" t="s">
        <v>257</v>
      </c>
      <c r="F84" s="32"/>
    </row>
    <row r="85" spans="1:7" ht="31.5" customHeight="1" x14ac:dyDescent="0.25">
      <c r="A85" s="6" t="s">
        <v>312</v>
      </c>
      <c r="B85" s="24"/>
      <c r="C85" s="24"/>
      <c r="D85" s="7">
        <f>SUBTOTAL(9,D84:D84)</f>
        <v>191.89</v>
      </c>
      <c r="E85" s="21"/>
      <c r="F85" s="32"/>
    </row>
    <row r="86" spans="1:7" ht="31.5" customHeight="1" x14ac:dyDescent="0.25">
      <c r="A86" s="28" t="s">
        <v>269</v>
      </c>
      <c r="B86" s="29">
        <v>81877196963</v>
      </c>
      <c r="C86" s="29" t="s">
        <v>1</v>
      </c>
      <c r="D86" s="30">
        <v>3713</v>
      </c>
      <c r="E86" s="31" t="s">
        <v>61</v>
      </c>
      <c r="F86" s="32"/>
    </row>
    <row r="87" spans="1:7" ht="31.5" customHeight="1" x14ac:dyDescent="0.25">
      <c r="A87" s="6" t="s">
        <v>291</v>
      </c>
      <c r="B87" s="24"/>
      <c r="C87" s="24"/>
      <c r="D87" s="7">
        <f>SUBTOTAL(9,D86:D86)</f>
        <v>3713</v>
      </c>
      <c r="E87" s="21"/>
      <c r="F87" s="32"/>
    </row>
    <row r="88" spans="1:7" ht="31.5" customHeight="1" x14ac:dyDescent="0.25">
      <c r="A88" s="4" t="s">
        <v>38</v>
      </c>
      <c r="B88" s="23">
        <v>82031999604</v>
      </c>
      <c r="C88" s="23" t="s">
        <v>1</v>
      </c>
      <c r="D88" s="5">
        <v>376.73</v>
      </c>
      <c r="E88" s="20" t="s">
        <v>53</v>
      </c>
      <c r="G88" s="14"/>
    </row>
    <row r="89" spans="1:7" ht="31.5" customHeight="1" x14ac:dyDescent="0.25">
      <c r="A89" s="6" t="s">
        <v>117</v>
      </c>
      <c r="B89" s="24"/>
      <c r="C89" s="24"/>
      <c r="D89" s="7">
        <f>SUBTOTAL(9,D88)</f>
        <v>376.73</v>
      </c>
      <c r="E89" s="21"/>
      <c r="F89" s="32"/>
    </row>
    <row r="90" spans="1:7" ht="31.5" customHeight="1" x14ac:dyDescent="0.25">
      <c r="A90" s="4" t="s">
        <v>8</v>
      </c>
      <c r="B90" s="23">
        <v>85584865987</v>
      </c>
      <c r="C90" s="23" t="s">
        <v>1</v>
      </c>
      <c r="D90" s="5">
        <v>11.94</v>
      </c>
      <c r="E90" s="20" t="s">
        <v>59</v>
      </c>
    </row>
    <row r="91" spans="1:7" ht="31.5" customHeight="1" x14ac:dyDescent="0.25">
      <c r="A91" s="6" t="s">
        <v>118</v>
      </c>
      <c r="B91" s="8"/>
      <c r="C91" s="8"/>
      <c r="D91" s="7">
        <f>SUBTOTAL(9,D90)</f>
        <v>11.94</v>
      </c>
      <c r="E91" s="21"/>
      <c r="F91" s="32"/>
    </row>
    <row r="92" spans="1:7" x14ac:dyDescent="0.25">
      <c r="A92" s="6"/>
      <c r="B92" s="8"/>
      <c r="C92" s="8"/>
      <c r="D92" s="7"/>
      <c r="E92" s="8"/>
    </row>
    <row r="93" spans="1:7" s="11" customFormat="1" ht="14.25" customHeight="1" x14ac:dyDescent="0.25">
      <c r="A93" s="9" t="s">
        <v>450</v>
      </c>
      <c r="B93" s="9"/>
      <c r="C93" s="9"/>
      <c r="D93" s="10">
        <f>SUBTOTAL(9,D8:D91)</f>
        <v>804096.79999999993</v>
      </c>
      <c r="E93" s="9"/>
    </row>
    <row r="95" spans="1:7" x14ac:dyDescent="0.25">
      <c r="D95" s="14"/>
    </row>
    <row r="97" spans="4:4" x14ac:dyDescent="0.25">
      <c r="D97" s="14"/>
    </row>
    <row r="98" spans="4:4" x14ac:dyDescent="0.25">
      <c r="D98" s="14"/>
    </row>
    <row r="99" spans="4:4" x14ac:dyDescent="0.25">
      <c r="D99" s="14"/>
    </row>
    <row r="100" spans="4:4" x14ac:dyDescent="0.25">
      <c r="D100" s="14"/>
    </row>
    <row r="102" spans="4:4" x14ac:dyDescent="0.25">
      <c r="D102" s="14"/>
    </row>
  </sheetData>
  <mergeCells count="1">
    <mergeCell ref="A4:E4"/>
  </mergeCells>
  <pageMargins left="0.7" right="0.7" top="0.75" bottom="0.75" header="0.3" footer="0.3"/>
  <pageSetup paperSize="9" scale="5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725D4-97E6-4E70-86B0-F3BAB2AA127E}">
  <dimension ref="A1:B13"/>
  <sheetViews>
    <sheetView zoomScaleNormal="100" workbookViewId="0">
      <selection activeCell="A13" sqref="A13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50" t="s">
        <v>432</v>
      </c>
      <c r="B5" s="50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62598.51</v>
      </c>
      <c r="B9" s="18" t="s">
        <v>77</v>
      </c>
    </row>
    <row r="10" spans="1:2" ht="25.5" customHeight="1" x14ac:dyDescent="0.25">
      <c r="A10" s="19">
        <v>10281.5</v>
      </c>
      <c r="B10" s="18" t="s">
        <v>74</v>
      </c>
    </row>
    <row r="11" spans="1:2" ht="25.5" customHeight="1" x14ac:dyDescent="0.25">
      <c r="A11" s="19">
        <v>112.48</v>
      </c>
      <c r="B11" s="18" t="s">
        <v>163</v>
      </c>
    </row>
    <row r="12" spans="1:2" ht="25.5" customHeight="1" x14ac:dyDescent="0.25">
      <c r="A12" s="19">
        <v>459.33</v>
      </c>
      <c r="B12" s="18" t="s">
        <v>75</v>
      </c>
    </row>
    <row r="13" spans="1:2" ht="25.5" customHeight="1" x14ac:dyDescent="0.25">
      <c r="A13" s="16">
        <f>SUBTOTAL(9,A9:A12)</f>
        <v>73451.820000000007</v>
      </c>
      <c r="B13" s="15" t="s">
        <v>433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5CF3F-79C9-46D1-A8FE-230875857B11}">
  <dimension ref="A1:K94"/>
  <sheetViews>
    <sheetView showGridLines="0" topLeftCell="A61" zoomScaleNormal="100" workbookViewId="0">
      <selection activeCell="B65" sqref="B65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50" t="s">
        <v>263</v>
      </c>
      <c r="B4" s="50"/>
      <c r="C4" s="50"/>
      <c r="D4" s="50"/>
      <c r="E4" s="50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459.52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SUBTOTAL(9,D8)</f>
        <v>459.52</v>
      </c>
      <c r="E9" s="21"/>
    </row>
    <row r="10" spans="1:6" ht="31.5" customHeight="1" x14ac:dyDescent="0.25">
      <c r="A10" s="28" t="s">
        <v>267</v>
      </c>
      <c r="B10" s="29">
        <v>30532290707</v>
      </c>
      <c r="C10" s="29" t="s">
        <v>6</v>
      </c>
      <c r="D10" s="30">
        <v>13625</v>
      </c>
      <c r="E10" s="31" t="s">
        <v>273</v>
      </c>
    </row>
    <row r="11" spans="1:6" ht="31.5" customHeight="1" x14ac:dyDescent="0.25">
      <c r="A11" s="6" t="s">
        <v>294</v>
      </c>
      <c r="B11" s="24"/>
      <c r="C11" s="24"/>
      <c r="D11" s="7">
        <f>SUBTOTAL(9,D10)</f>
        <v>13625</v>
      </c>
      <c r="E11" s="21"/>
    </row>
    <row r="12" spans="1:6" ht="31.5" customHeight="1" x14ac:dyDescent="0.25">
      <c r="A12" s="28" t="s">
        <v>78</v>
      </c>
      <c r="B12" s="29">
        <v>58353015102</v>
      </c>
      <c r="C12" s="29" t="s">
        <v>1</v>
      </c>
      <c r="D12" s="30">
        <v>260.04000000000002</v>
      </c>
      <c r="E12" s="31" t="s">
        <v>184</v>
      </c>
    </row>
    <row r="13" spans="1:6" ht="31.5" customHeight="1" x14ac:dyDescent="0.25">
      <c r="A13" s="6" t="s">
        <v>297</v>
      </c>
      <c r="B13" s="24"/>
      <c r="C13" s="24"/>
      <c r="D13" s="7">
        <f>SUBTOTAL(9,D12)</f>
        <v>260.04000000000002</v>
      </c>
      <c r="E13" s="21"/>
    </row>
    <row r="14" spans="1:6" ht="31.5" customHeight="1" x14ac:dyDescent="0.25">
      <c r="A14" s="4" t="s">
        <v>2</v>
      </c>
      <c r="B14" s="23">
        <v>36885326631</v>
      </c>
      <c r="C14" s="23" t="s">
        <v>1</v>
      </c>
      <c r="D14" s="5">
        <v>166.25</v>
      </c>
      <c r="E14" s="20" t="s">
        <v>61</v>
      </c>
      <c r="F14" s="32"/>
    </row>
    <row r="15" spans="1:6" ht="31.5" customHeight="1" x14ac:dyDescent="0.25">
      <c r="A15" s="6" t="s">
        <v>81</v>
      </c>
      <c r="B15" s="24"/>
      <c r="C15" s="24"/>
      <c r="D15" s="7">
        <f>SUBTOTAL(9,D14)</f>
        <v>166.25</v>
      </c>
      <c r="E15" s="21"/>
    </row>
    <row r="16" spans="1:6" ht="31.5" customHeight="1" x14ac:dyDescent="0.25">
      <c r="A16" s="4" t="s">
        <v>41</v>
      </c>
      <c r="B16" s="23">
        <v>79067915635</v>
      </c>
      <c r="C16" s="23" t="s">
        <v>42</v>
      </c>
      <c r="D16" s="5">
        <v>930</v>
      </c>
      <c r="E16" s="20" t="s">
        <v>62</v>
      </c>
    </row>
    <row r="17" spans="1:11" ht="31.5" customHeight="1" x14ac:dyDescent="0.25">
      <c r="A17" s="6" t="s">
        <v>83</v>
      </c>
      <c r="B17" s="24"/>
      <c r="C17" s="24"/>
      <c r="D17" s="7">
        <f>SUBTOTAL(9,D16)</f>
        <v>930</v>
      </c>
      <c r="E17" s="21"/>
    </row>
    <row r="18" spans="1:11" ht="31.5" customHeight="1" x14ac:dyDescent="0.25">
      <c r="A18" s="28" t="s">
        <v>272</v>
      </c>
      <c r="B18" s="29">
        <v>52233171260</v>
      </c>
      <c r="C18" s="29" t="s">
        <v>1</v>
      </c>
      <c r="D18" s="30">
        <v>184.89</v>
      </c>
      <c r="E18" s="31" t="s">
        <v>63</v>
      </c>
    </row>
    <row r="19" spans="1:11" ht="31.5" customHeight="1" x14ac:dyDescent="0.25">
      <c r="A19" s="6" t="s">
        <v>293</v>
      </c>
      <c r="B19" s="24"/>
      <c r="C19" s="24"/>
      <c r="D19" s="7">
        <f>SUBTOTAL(9,D18)</f>
        <v>184.89</v>
      </c>
      <c r="E19" s="21"/>
    </row>
    <row r="20" spans="1:11" ht="31.5" customHeight="1" x14ac:dyDescent="0.25">
      <c r="A20" s="28" t="s">
        <v>179</v>
      </c>
      <c r="B20" s="29">
        <v>71642207963</v>
      </c>
      <c r="C20" s="29" t="s">
        <v>1</v>
      </c>
      <c r="D20" s="30">
        <v>24.99</v>
      </c>
      <c r="E20" s="31" t="s">
        <v>271</v>
      </c>
    </row>
    <row r="21" spans="1:11" ht="31.5" customHeight="1" x14ac:dyDescent="0.25">
      <c r="A21" s="6" t="s">
        <v>159</v>
      </c>
      <c r="B21" s="24"/>
      <c r="C21" s="24"/>
      <c r="D21" s="7">
        <f>SUBTOTAL(9,D20)</f>
        <v>24.99</v>
      </c>
      <c r="E21" s="21"/>
    </row>
    <row r="22" spans="1:11" ht="31.5" customHeight="1" x14ac:dyDescent="0.25">
      <c r="A22" s="4" t="s">
        <v>37</v>
      </c>
      <c r="B22" s="23">
        <v>88866511884</v>
      </c>
      <c r="C22" s="23" t="s">
        <v>1</v>
      </c>
      <c r="D22" s="5">
        <v>61.43</v>
      </c>
      <c r="E22" s="20" t="s">
        <v>63</v>
      </c>
      <c r="F22" s="32"/>
      <c r="K22" s="14"/>
    </row>
    <row r="23" spans="1:11" ht="31.5" customHeight="1" x14ac:dyDescent="0.25">
      <c r="A23" s="6" t="s">
        <v>84</v>
      </c>
      <c r="B23" s="24"/>
      <c r="C23" s="24"/>
      <c r="D23" s="7">
        <f>SUBTOTAL(9,D22)</f>
        <v>61.43</v>
      </c>
      <c r="E23" s="21"/>
    </row>
    <row r="24" spans="1:11" ht="31.5" customHeight="1" x14ac:dyDescent="0.25">
      <c r="A24" s="4" t="s">
        <v>7</v>
      </c>
      <c r="B24" s="23">
        <v>26187994862</v>
      </c>
      <c r="C24" s="23" t="s">
        <v>1</v>
      </c>
      <c r="D24" s="5">
        <v>403.03</v>
      </c>
      <c r="E24" s="20" t="s">
        <v>64</v>
      </c>
      <c r="F24" s="32"/>
    </row>
    <row r="25" spans="1:11" ht="31.5" customHeight="1" x14ac:dyDescent="0.25">
      <c r="A25" s="6" t="s">
        <v>85</v>
      </c>
      <c r="B25" s="24"/>
      <c r="C25" s="24"/>
      <c r="D25" s="7">
        <f>SUBTOTAL(9,D24)</f>
        <v>403.03</v>
      </c>
      <c r="E25" s="21"/>
    </row>
    <row r="26" spans="1:11" ht="31.5" customHeight="1" x14ac:dyDescent="0.25">
      <c r="A26" s="28" t="s">
        <v>215</v>
      </c>
      <c r="B26" s="29">
        <v>89338385732</v>
      </c>
      <c r="C26" s="29" t="s">
        <v>218</v>
      </c>
      <c r="D26" s="30">
        <v>83.11</v>
      </c>
      <c r="E26" s="31" t="s">
        <v>62</v>
      </c>
    </row>
    <row r="27" spans="1:11" ht="31.5" customHeight="1" x14ac:dyDescent="0.25">
      <c r="A27" s="6" t="s">
        <v>292</v>
      </c>
      <c r="B27" s="24"/>
      <c r="C27" s="24"/>
      <c r="D27" s="7">
        <f>SUBTOTAL(9,D26)</f>
        <v>83.11</v>
      </c>
      <c r="E27" s="21"/>
    </row>
    <row r="28" spans="1:11" ht="31.5" customHeight="1" x14ac:dyDescent="0.25">
      <c r="A28" s="4" t="s">
        <v>123</v>
      </c>
      <c r="B28" s="23"/>
      <c r="C28" s="23" t="s">
        <v>1</v>
      </c>
      <c r="D28" s="5">
        <v>168</v>
      </c>
      <c r="E28" s="20" t="s">
        <v>66</v>
      </c>
      <c r="F28" s="32"/>
    </row>
    <row r="29" spans="1:11" ht="31.5" customHeight="1" x14ac:dyDescent="0.25">
      <c r="A29" s="6" t="s">
        <v>286</v>
      </c>
      <c r="B29" s="24"/>
      <c r="C29" s="24"/>
      <c r="D29" s="7">
        <f>SUBTOTAL(9,D28)</f>
        <v>168</v>
      </c>
      <c r="E29" s="21"/>
    </row>
    <row r="30" spans="1:11" ht="31.5" customHeight="1" x14ac:dyDescent="0.25">
      <c r="A30" s="28" t="s">
        <v>195</v>
      </c>
      <c r="B30" s="29">
        <v>22506712452</v>
      </c>
      <c r="C30" s="29" t="s">
        <v>1</v>
      </c>
      <c r="D30" s="30">
        <v>2150</v>
      </c>
      <c r="E30" s="31" t="s">
        <v>61</v>
      </c>
    </row>
    <row r="31" spans="1:11" ht="31.5" customHeight="1" x14ac:dyDescent="0.25">
      <c r="A31" s="6" t="s">
        <v>238</v>
      </c>
      <c r="B31" s="24"/>
      <c r="C31" s="24"/>
      <c r="D31" s="7">
        <f>SUBTOTAL(9,D30)</f>
        <v>2150</v>
      </c>
      <c r="E31" s="21"/>
    </row>
    <row r="32" spans="1:11" ht="31.5" customHeight="1" x14ac:dyDescent="0.25">
      <c r="A32" s="4" t="s">
        <v>4</v>
      </c>
      <c r="B32" s="23">
        <v>85821130368</v>
      </c>
      <c r="C32" s="23" t="s">
        <v>1</v>
      </c>
      <c r="D32" s="5">
        <v>2.16</v>
      </c>
      <c r="E32" s="20" t="s">
        <v>62</v>
      </c>
      <c r="F32" s="32"/>
    </row>
    <row r="33" spans="1:6" ht="31.5" customHeight="1" x14ac:dyDescent="0.25">
      <c r="A33" s="6" t="s">
        <v>89</v>
      </c>
      <c r="B33" s="24"/>
      <c r="C33" s="24"/>
      <c r="D33" s="7">
        <f>SUBTOTAL(9,D32:D32)</f>
        <v>2.16</v>
      </c>
      <c r="E33" s="21"/>
    </row>
    <row r="34" spans="1:6" ht="31.5" customHeight="1" x14ac:dyDescent="0.25">
      <c r="A34" s="4" t="s">
        <v>43</v>
      </c>
      <c r="B34" s="26" t="s">
        <v>52</v>
      </c>
      <c r="C34" s="23" t="s">
        <v>0</v>
      </c>
      <c r="D34" s="5">
        <v>487.5</v>
      </c>
      <c r="E34" s="20" t="s">
        <v>62</v>
      </c>
    </row>
    <row r="35" spans="1:6" ht="31.5" customHeight="1" x14ac:dyDescent="0.25">
      <c r="A35" s="6" t="s">
        <v>90</v>
      </c>
      <c r="B35" s="27"/>
      <c r="C35" s="24"/>
      <c r="D35" s="7">
        <f>SUBTOTAL(9,D34)</f>
        <v>487.5</v>
      </c>
      <c r="E35" s="21"/>
      <c r="F35" s="32"/>
    </row>
    <row r="36" spans="1:6" ht="31.5" customHeight="1" x14ac:dyDescent="0.25">
      <c r="A36" s="4" t="s">
        <v>5</v>
      </c>
      <c r="B36" s="23">
        <v>61817894937</v>
      </c>
      <c r="C36" s="23" t="s">
        <v>1</v>
      </c>
      <c r="D36" s="5">
        <v>320.95999999999998</v>
      </c>
      <c r="E36" s="20" t="s">
        <v>60</v>
      </c>
    </row>
    <row r="37" spans="1:6" ht="31.5" customHeight="1" x14ac:dyDescent="0.25">
      <c r="A37" s="6" t="s">
        <v>91</v>
      </c>
      <c r="B37" s="24"/>
      <c r="C37" s="24"/>
      <c r="D37" s="7">
        <f>SUBTOTAL(9,D36)</f>
        <v>320.95999999999998</v>
      </c>
      <c r="E37" s="21"/>
      <c r="F37" s="32"/>
    </row>
    <row r="38" spans="1:6" ht="31.5" customHeight="1" x14ac:dyDescent="0.25">
      <c r="A38" s="4" t="s">
        <v>32</v>
      </c>
      <c r="B38" s="23">
        <v>74364571096</v>
      </c>
      <c r="C38" s="23" t="s">
        <v>1</v>
      </c>
      <c r="D38" s="5">
        <v>4.18</v>
      </c>
      <c r="E38" s="20" t="s">
        <v>54</v>
      </c>
    </row>
    <row r="39" spans="1:6" ht="31.5" customHeight="1" x14ac:dyDescent="0.25">
      <c r="A39" s="6" t="s">
        <v>92</v>
      </c>
      <c r="B39" s="24"/>
      <c r="C39" s="24"/>
      <c r="D39" s="7">
        <f>SUBTOTAL(9,D38)</f>
        <v>4.18</v>
      </c>
      <c r="E39" s="21"/>
      <c r="F39" s="32"/>
    </row>
    <row r="40" spans="1:6" ht="31.5" customHeight="1" x14ac:dyDescent="0.25">
      <c r="A40" s="4" t="s">
        <v>31</v>
      </c>
      <c r="B40" s="23">
        <v>63073332379</v>
      </c>
      <c r="C40" s="23" t="s">
        <v>1</v>
      </c>
      <c r="D40" s="5">
        <v>436.04</v>
      </c>
      <c r="E40" s="20" t="s">
        <v>54</v>
      </c>
    </row>
    <row r="41" spans="1:6" ht="31.5" customHeight="1" x14ac:dyDescent="0.25">
      <c r="A41" s="6" t="s">
        <v>93</v>
      </c>
      <c r="B41" s="24"/>
      <c r="C41" s="24"/>
      <c r="D41" s="7">
        <f>SUBTOTAL(9,D40)</f>
        <v>436.04</v>
      </c>
      <c r="E41" s="21"/>
      <c r="F41" s="32"/>
    </row>
    <row r="42" spans="1:6" ht="31.5" customHeight="1" x14ac:dyDescent="0.25">
      <c r="A42" s="4" t="s">
        <v>26</v>
      </c>
      <c r="B42" s="23">
        <v>87311810356</v>
      </c>
      <c r="C42" s="23" t="s">
        <v>27</v>
      </c>
      <c r="D42" s="5">
        <v>13.43</v>
      </c>
      <c r="E42" s="20" t="s">
        <v>58</v>
      </c>
    </row>
    <row r="43" spans="1:6" ht="31.5" customHeight="1" x14ac:dyDescent="0.25">
      <c r="A43" s="6" t="s">
        <v>94</v>
      </c>
      <c r="B43" s="24"/>
      <c r="C43" s="24"/>
      <c r="D43" s="7">
        <f>SUBTOTAL(9,D42)</f>
        <v>13.43</v>
      </c>
      <c r="E43" s="21"/>
      <c r="F43" s="32"/>
    </row>
    <row r="44" spans="1:6" ht="31.5" customHeight="1" x14ac:dyDescent="0.25">
      <c r="A44" s="4" t="s">
        <v>39</v>
      </c>
      <c r="B44" s="23">
        <v>81793146560</v>
      </c>
      <c r="C44" s="23" t="s">
        <v>1</v>
      </c>
      <c r="D44" s="5">
        <v>48.06</v>
      </c>
      <c r="E44" s="20" t="s">
        <v>58</v>
      </c>
    </row>
    <row r="45" spans="1:6" ht="31.5" customHeight="1" x14ac:dyDescent="0.25">
      <c r="A45" s="6" t="s">
        <v>96</v>
      </c>
      <c r="B45" s="24"/>
      <c r="C45" s="24"/>
      <c r="D45" s="7">
        <f>SUBTOTAL(9,D44)</f>
        <v>48.06</v>
      </c>
      <c r="E45" s="21"/>
      <c r="F45" s="32"/>
    </row>
    <row r="46" spans="1:6" ht="31.5" customHeight="1" x14ac:dyDescent="0.25">
      <c r="A46" s="4" t="s">
        <v>128</v>
      </c>
      <c r="B46" s="23">
        <v>89246742324</v>
      </c>
      <c r="C46" s="23" t="s">
        <v>1</v>
      </c>
      <c r="D46" s="5">
        <v>449.6</v>
      </c>
      <c r="E46" s="20" t="s">
        <v>54</v>
      </c>
    </row>
    <row r="47" spans="1:6" ht="31.5" customHeight="1" x14ac:dyDescent="0.25">
      <c r="A47" s="6" t="s">
        <v>287</v>
      </c>
      <c r="B47" s="24"/>
      <c r="C47" s="24"/>
      <c r="D47" s="7">
        <f>SUBTOTAL(9,D46)</f>
        <v>449.6</v>
      </c>
      <c r="E47" s="21"/>
      <c r="F47" s="32"/>
    </row>
    <row r="48" spans="1:6" ht="31.5" customHeight="1" x14ac:dyDescent="0.25">
      <c r="A48" s="4" t="s">
        <v>98</v>
      </c>
      <c r="B48" s="23">
        <v>80572192786</v>
      </c>
      <c r="C48" s="23" t="s">
        <v>1</v>
      </c>
      <c r="D48" s="5">
        <v>160.06</v>
      </c>
      <c r="E48" s="20" t="s">
        <v>53</v>
      </c>
    </row>
    <row r="49" spans="1:6" ht="31.5" customHeight="1" x14ac:dyDescent="0.25">
      <c r="A49" s="6" t="s">
        <v>99</v>
      </c>
      <c r="B49" s="24"/>
      <c r="C49" s="24"/>
      <c r="D49" s="7">
        <f>SUBTOTAL(9,D48)</f>
        <v>160.06</v>
      </c>
      <c r="E49" s="21"/>
      <c r="F49" s="32"/>
    </row>
    <row r="50" spans="1:6" ht="31.5" customHeight="1" x14ac:dyDescent="0.25">
      <c r="A50" s="4" t="s">
        <v>314</v>
      </c>
      <c r="B50" s="23">
        <v>85934202990</v>
      </c>
      <c r="C50" s="23" t="s">
        <v>1</v>
      </c>
      <c r="D50" s="5">
        <v>100</v>
      </c>
      <c r="E50" s="20" t="s">
        <v>62</v>
      </c>
    </row>
    <row r="51" spans="1:6" ht="31.5" customHeight="1" x14ac:dyDescent="0.25">
      <c r="A51" s="6" t="s">
        <v>315</v>
      </c>
      <c r="B51" s="24"/>
      <c r="C51" s="24"/>
      <c r="D51" s="7">
        <f>SUBTOTAL(9,D50)</f>
        <v>100</v>
      </c>
      <c r="E51" s="21"/>
      <c r="F51" s="32"/>
    </row>
    <row r="52" spans="1:6" ht="31.5" customHeight="1" x14ac:dyDescent="0.25">
      <c r="A52" s="4" t="s">
        <v>22</v>
      </c>
      <c r="B52" s="23">
        <v>45552012966</v>
      </c>
      <c r="C52" s="23" t="s">
        <v>23</v>
      </c>
      <c r="D52" s="5">
        <v>19.21</v>
      </c>
      <c r="E52" s="20" t="s">
        <v>59</v>
      </c>
    </row>
    <row r="53" spans="1:6" ht="31.5" customHeight="1" x14ac:dyDescent="0.25">
      <c r="A53" s="6" t="s">
        <v>101</v>
      </c>
      <c r="B53" s="24"/>
      <c r="C53" s="24"/>
      <c r="D53" s="7">
        <f>SUBTOTAL(9,D52)</f>
        <v>19.21</v>
      </c>
      <c r="E53" s="21"/>
      <c r="F53" s="32"/>
    </row>
    <row r="54" spans="1:6" ht="31.5" customHeight="1" x14ac:dyDescent="0.25">
      <c r="A54" s="4" t="s">
        <v>337</v>
      </c>
      <c r="B54" s="23">
        <v>59143170280</v>
      </c>
      <c r="C54" s="23" t="s">
        <v>130</v>
      </c>
      <c r="D54" s="5">
        <v>331.81</v>
      </c>
      <c r="E54" s="20" t="s">
        <v>62</v>
      </c>
    </row>
    <row r="55" spans="1:6" ht="31.5" customHeight="1" x14ac:dyDescent="0.25">
      <c r="A55" s="6" t="s">
        <v>338</v>
      </c>
      <c r="B55" s="24"/>
      <c r="C55" s="24"/>
      <c r="D55" s="7">
        <f>SUBTOTAL(9,D54)</f>
        <v>331.81</v>
      </c>
      <c r="E55" s="21"/>
      <c r="F55" s="32"/>
    </row>
    <row r="56" spans="1:6" ht="31.5" customHeight="1" x14ac:dyDescent="0.25">
      <c r="A56" s="4" t="s">
        <v>132</v>
      </c>
      <c r="B56" s="23">
        <v>55866154650</v>
      </c>
      <c r="C56" s="23" t="s">
        <v>1</v>
      </c>
      <c r="D56" s="5">
        <v>1000.93</v>
      </c>
      <c r="E56" s="20" t="s">
        <v>54</v>
      </c>
    </row>
    <row r="57" spans="1:6" ht="31.5" customHeight="1" x14ac:dyDescent="0.25">
      <c r="A57" s="4" t="s">
        <v>132</v>
      </c>
      <c r="B57" s="23">
        <v>55866154650</v>
      </c>
      <c r="C57" s="23" t="s">
        <v>1</v>
      </c>
      <c r="D57" s="5">
        <v>6739.91</v>
      </c>
      <c r="E57" s="20" t="s">
        <v>60</v>
      </c>
    </row>
    <row r="58" spans="1:6" ht="31.5" customHeight="1" x14ac:dyDescent="0.25">
      <c r="A58" s="6" t="s">
        <v>288</v>
      </c>
      <c r="B58" s="24"/>
      <c r="C58" s="24"/>
      <c r="D58" s="7">
        <f>SUBTOTAL(9,D56:D57)</f>
        <v>7740.84</v>
      </c>
      <c r="E58" s="21"/>
      <c r="F58" s="32"/>
    </row>
    <row r="59" spans="1:6" ht="31.5" customHeight="1" x14ac:dyDescent="0.25">
      <c r="A59" s="28" t="s">
        <v>270</v>
      </c>
      <c r="B59" s="29">
        <v>47432874968</v>
      </c>
      <c r="C59" s="29" t="s">
        <v>1</v>
      </c>
      <c r="D59" s="30">
        <v>7.28</v>
      </c>
      <c r="E59" s="31" t="s">
        <v>184</v>
      </c>
      <c r="F59" s="32"/>
    </row>
    <row r="60" spans="1:6" ht="31.5" customHeight="1" x14ac:dyDescent="0.25">
      <c r="A60" s="6" t="s">
        <v>431</v>
      </c>
      <c r="B60" s="24"/>
      <c r="C60" s="24"/>
      <c r="D60" s="7">
        <f>SUBTOTAL(9,D59)</f>
        <v>7.28</v>
      </c>
      <c r="E60" s="21"/>
      <c r="F60" s="32"/>
    </row>
    <row r="61" spans="1:6" ht="31.5" customHeight="1" x14ac:dyDescent="0.25">
      <c r="A61" s="28" t="s">
        <v>316</v>
      </c>
      <c r="B61" s="29">
        <v>96202705185</v>
      </c>
      <c r="C61" s="29" t="s">
        <v>1</v>
      </c>
      <c r="D61" s="30">
        <v>16.87</v>
      </c>
      <c r="E61" s="31" t="s">
        <v>271</v>
      </c>
      <c r="F61" s="32"/>
    </row>
    <row r="62" spans="1:6" ht="31.5" customHeight="1" x14ac:dyDescent="0.25">
      <c r="A62" s="6" t="s">
        <v>317</v>
      </c>
      <c r="B62" s="24"/>
      <c r="C62" s="24"/>
      <c r="D62" s="7">
        <f>SUBTOTAL(9,D61)</f>
        <v>16.87</v>
      </c>
      <c r="E62" s="21"/>
      <c r="F62" s="32"/>
    </row>
    <row r="63" spans="1:6" ht="31.5" customHeight="1" x14ac:dyDescent="0.25">
      <c r="A63" s="4" t="s">
        <v>29</v>
      </c>
      <c r="B63" s="23">
        <v>49483564012</v>
      </c>
      <c r="C63" s="23" t="s">
        <v>30</v>
      </c>
      <c r="D63" s="5">
        <v>54.5</v>
      </c>
      <c r="E63" s="20" t="s">
        <v>54</v>
      </c>
    </row>
    <row r="64" spans="1:6" ht="31.5" customHeight="1" x14ac:dyDescent="0.25">
      <c r="A64" s="6" t="s">
        <v>106</v>
      </c>
      <c r="B64" s="24"/>
      <c r="C64" s="24"/>
      <c r="D64" s="7">
        <f>SUBTOTAL(9,D63)</f>
        <v>54.5</v>
      </c>
      <c r="E64" s="21"/>
      <c r="F64" s="32"/>
    </row>
    <row r="65" spans="1:8" ht="31.5" customHeight="1" x14ac:dyDescent="0.25">
      <c r="A65" s="28" t="s">
        <v>175</v>
      </c>
      <c r="B65" s="29">
        <v>64546066176</v>
      </c>
      <c r="C65" s="29" t="s">
        <v>1</v>
      </c>
      <c r="D65" s="30">
        <v>746.55</v>
      </c>
      <c r="E65" s="31" t="s">
        <v>186</v>
      </c>
      <c r="F65" s="32"/>
    </row>
    <row r="66" spans="1:8" ht="31.5" customHeight="1" x14ac:dyDescent="0.25">
      <c r="A66" s="6" t="s">
        <v>289</v>
      </c>
      <c r="B66" s="24"/>
      <c r="C66" s="24"/>
      <c r="D66" s="7">
        <f>SUBTOTAL(9,D65)</f>
        <v>746.55</v>
      </c>
      <c r="E66" s="21"/>
      <c r="F66" s="32"/>
    </row>
    <row r="67" spans="1:8" ht="31.5" customHeight="1" x14ac:dyDescent="0.25">
      <c r="A67" s="28" t="s">
        <v>268</v>
      </c>
      <c r="B67" s="29">
        <v>51923668081</v>
      </c>
      <c r="C67" s="29" t="s">
        <v>23</v>
      </c>
      <c r="D67" s="30">
        <v>320</v>
      </c>
      <c r="E67" s="31" t="s">
        <v>54</v>
      </c>
      <c r="F67" s="32"/>
    </row>
    <row r="68" spans="1:8" ht="31.5" customHeight="1" x14ac:dyDescent="0.25">
      <c r="A68" s="6" t="s">
        <v>290</v>
      </c>
      <c r="B68" s="24"/>
      <c r="C68" s="24"/>
      <c r="D68" s="7">
        <f>SUBTOTAL(9,D67)</f>
        <v>320</v>
      </c>
      <c r="E68" s="21"/>
      <c r="F68" s="32"/>
    </row>
    <row r="69" spans="1:8" ht="31.5" customHeight="1" x14ac:dyDescent="0.25">
      <c r="A69" s="12" t="s">
        <v>285</v>
      </c>
      <c r="B69" s="25">
        <v>2535697732</v>
      </c>
      <c r="C69" s="25" t="s">
        <v>1</v>
      </c>
      <c r="D69" s="13">
        <v>87.64</v>
      </c>
      <c r="E69" s="22" t="s">
        <v>70</v>
      </c>
    </row>
    <row r="70" spans="1:8" ht="31.5" customHeight="1" x14ac:dyDescent="0.25">
      <c r="A70" s="6" t="s">
        <v>282</v>
      </c>
      <c r="B70" s="24"/>
      <c r="C70" s="24"/>
      <c r="D70" s="7">
        <f>SUBTOTAL(9,D69)</f>
        <v>87.64</v>
      </c>
      <c r="E70" s="21"/>
    </row>
    <row r="71" spans="1:8" ht="31.5" customHeight="1" x14ac:dyDescent="0.25">
      <c r="A71" s="4" t="s">
        <v>36</v>
      </c>
      <c r="B71" s="23">
        <v>82812328597</v>
      </c>
      <c r="C71" s="23" t="s">
        <v>1</v>
      </c>
      <c r="D71" s="5">
        <v>19362.599999999999</v>
      </c>
      <c r="E71" s="20" t="s">
        <v>63</v>
      </c>
      <c r="H71" s="14"/>
    </row>
    <row r="72" spans="1:8" ht="31.5" customHeight="1" x14ac:dyDescent="0.25">
      <c r="A72" s="6" t="s">
        <v>114</v>
      </c>
      <c r="B72" s="24"/>
      <c r="C72" s="24"/>
      <c r="D72" s="7">
        <f>SUBTOTAL(9,D71)</f>
        <v>19362.599999999999</v>
      </c>
      <c r="E72" s="21"/>
      <c r="F72" s="32"/>
    </row>
    <row r="73" spans="1:8" ht="31.5" customHeight="1" x14ac:dyDescent="0.25">
      <c r="A73" s="28" t="s">
        <v>269</v>
      </c>
      <c r="B73" s="23">
        <v>1877196963</v>
      </c>
      <c r="C73" s="29" t="s">
        <v>1</v>
      </c>
      <c r="D73" s="30">
        <v>3713</v>
      </c>
      <c r="E73" s="31" t="s">
        <v>61</v>
      </c>
      <c r="F73" s="32"/>
    </row>
    <row r="74" spans="1:8" ht="31.5" customHeight="1" x14ac:dyDescent="0.25">
      <c r="A74" s="6" t="s">
        <v>291</v>
      </c>
      <c r="B74" s="24"/>
      <c r="C74" s="24"/>
      <c r="D74" s="7">
        <f>SUBTOTAL(9,D73)</f>
        <v>3713</v>
      </c>
      <c r="E74" s="21"/>
      <c r="F74" s="32"/>
    </row>
    <row r="75" spans="1:8" ht="31.5" customHeight="1" x14ac:dyDescent="0.25">
      <c r="A75" s="4" t="s">
        <v>3</v>
      </c>
      <c r="B75" s="23">
        <v>83416546499</v>
      </c>
      <c r="C75" s="23" t="s">
        <v>1</v>
      </c>
      <c r="D75" s="5">
        <v>184.99</v>
      </c>
      <c r="E75" s="20" t="s">
        <v>59</v>
      </c>
    </row>
    <row r="76" spans="1:8" ht="31.5" customHeight="1" x14ac:dyDescent="0.25">
      <c r="A76" s="6" t="s">
        <v>116</v>
      </c>
      <c r="B76" s="24"/>
      <c r="C76" s="24"/>
      <c r="D76" s="7">
        <f>SUBTOTAL(9,D75)</f>
        <v>184.99</v>
      </c>
      <c r="E76" s="21"/>
      <c r="F76" s="32"/>
    </row>
    <row r="77" spans="1:8" ht="31.5" customHeight="1" x14ac:dyDescent="0.25">
      <c r="A77" s="4" t="s">
        <v>38</v>
      </c>
      <c r="B77" s="23">
        <v>82031999604</v>
      </c>
      <c r="C77" s="23" t="s">
        <v>1</v>
      </c>
      <c r="D77" s="5">
        <v>376.73</v>
      </c>
      <c r="E77" s="20" t="s">
        <v>53</v>
      </c>
      <c r="G77" s="14"/>
    </row>
    <row r="78" spans="1:8" ht="31.5" customHeight="1" x14ac:dyDescent="0.25">
      <c r="A78" s="6" t="s">
        <v>117</v>
      </c>
      <c r="B78" s="24"/>
      <c r="C78" s="24"/>
      <c r="D78" s="7">
        <f>SUBTOTAL(9,D77)</f>
        <v>376.73</v>
      </c>
      <c r="E78" s="21"/>
      <c r="F78" s="32"/>
    </row>
    <row r="79" spans="1:8" ht="31.5" customHeight="1" x14ac:dyDescent="0.25">
      <c r="A79" s="4" t="s">
        <v>8</v>
      </c>
      <c r="B79" s="23">
        <v>85584865987</v>
      </c>
      <c r="C79" s="23" t="s">
        <v>1</v>
      </c>
      <c r="D79" s="5">
        <v>11.94</v>
      </c>
      <c r="E79" s="20" t="s">
        <v>59</v>
      </c>
    </row>
    <row r="80" spans="1:8" ht="31.5" customHeight="1" x14ac:dyDescent="0.25">
      <c r="A80" s="6" t="s">
        <v>118</v>
      </c>
      <c r="B80" s="8"/>
      <c r="C80" s="8"/>
      <c r="D80" s="7">
        <f>SUBTOTAL(9,D79)</f>
        <v>11.94</v>
      </c>
      <c r="E80" s="21"/>
      <c r="F80" s="32"/>
    </row>
    <row r="81" spans="1:6" ht="16.5" customHeight="1" x14ac:dyDescent="0.25">
      <c r="A81" s="6"/>
      <c r="B81" s="8"/>
      <c r="C81" s="8"/>
      <c r="D81" s="7"/>
      <c r="E81" s="21"/>
      <c r="F81" s="32"/>
    </row>
    <row r="82" spans="1:6" x14ac:dyDescent="0.25">
      <c r="A82" s="6"/>
      <c r="B82" s="8"/>
      <c r="C82" s="8"/>
      <c r="D82" s="7"/>
      <c r="E82" s="8"/>
    </row>
    <row r="83" spans="1:6" s="11" customFormat="1" ht="14.25" customHeight="1" x14ac:dyDescent="0.25">
      <c r="A83" s="9" t="s">
        <v>264</v>
      </c>
      <c r="B83" s="9"/>
      <c r="C83" s="9"/>
      <c r="D83" s="10">
        <f>SUBTOTAL(9,D8:D82)</f>
        <v>53512.210000000006</v>
      </c>
      <c r="E83" s="9"/>
    </row>
    <row r="85" spans="1:6" x14ac:dyDescent="0.25">
      <c r="D85" s="14"/>
    </row>
    <row r="90" spans="1:6" x14ac:dyDescent="0.25">
      <c r="D90" s="14"/>
    </row>
    <row r="92" spans="1:6" x14ac:dyDescent="0.25">
      <c r="D92" s="14"/>
    </row>
    <row r="93" spans="1:6" x14ac:dyDescent="0.25">
      <c r="D93" s="14"/>
      <c r="E93" s="14"/>
    </row>
    <row r="94" spans="1:6" x14ac:dyDescent="0.25">
      <c r="D94" s="14"/>
      <c r="E94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12-2024 </vt:lpstr>
      <vt:lpstr>12-2024 Plaće i mat.prava  </vt:lpstr>
      <vt:lpstr>11-2024 </vt:lpstr>
      <vt:lpstr>11-2024 Plaće i mat.prava </vt:lpstr>
      <vt:lpstr>10-2024  </vt:lpstr>
      <vt:lpstr>10-2024 Plaće i mat.prava   </vt:lpstr>
      <vt:lpstr>09-2024 </vt:lpstr>
      <vt:lpstr>09-2024 Plaće i mat.prava</vt:lpstr>
      <vt:lpstr>08-2024 </vt:lpstr>
      <vt:lpstr>08-2024 Plaće i mat.prava  </vt:lpstr>
      <vt:lpstr>07-2024</vt:lpstr>
      <vt:lpstr>07-2024 Plaće i mat.prava</vt:lpstr>
      <vt:lpstr>06-2024</vt:lpstr>
      <vt:lpstr>06-2024 Plaće i mat.prava</vt:lpstr>
      <vt:lpstr>05-2024</vt:lpstr>
      <vt:lpstr>05-2024 Plaće i mat.prava   </vt:lpstr>
      <vt:lpstr>04-2024</vt:lpstr>
      <vt:lpstr>04-2024 Plaće i mat.prava  </vt:lpstr>
      <vt:lpstr>03-2024</vt:lpstr>
      <vt:lpstr>03-2024 Plaće i mat.prava </vt:lpstr>
      <vt:lpstr>02-2024 </vt:lpstr>
      <vt:lpstr>02-2024 Plaće i mat.prava </vt:lpstr>
      <vt:lpstr>01-2024</vt:lpstr>
      <vt:lpstr>01-2024 Plaće i mat.prava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Ines Mihelj Vajdić</cp:lastModifiedBy>
  <dcterms:created xsi:type="dcterms:W3CDTF">2024-02-15T09:18:04Z</dcterms:created>
  <dcterms:modified xsi:type="dcterms:W3CDTF">2025-01-20T12:49:33Z</dcterms:modified>
</cp:coreProperties>
</file>